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95" windowWidth="18195" windowHeight="559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Sheet1!$A$6:$P$73</definedName>
  </definedNames>
  <calcPr calcId="144525"/>
</workbook>
</file>

<file path=xl/calcChain.xml><?xml version="1.0" encoding="utf-8"?>
<calcChain xmlns="http://schemas.openxmlformats.org/spreadsheetml/2006/main">
  <c r="G79" i="1" l="1"/>
  <c r="J72" i="1"/>
  <c r="H70" i="1"/>
  <c r="G54" i="1"/>
  <c r="E70" i="1"/>
  <c r="I193" i="1" l="1"/>
  <c r="I192" i="1"/>
  <c r="H165" i="1"/>
  <c r="H163" i="1"/>
  <c r="J184" i="1"/>
  <c r="J190" i="1"/>
  <c r="G208" i="1" l="1"/>
  <c r="E191" i="1"/>
  <c r="H157" i="1" l="1"/>
  <c r="G191" i="1"/>
  <c r="H270" i="2" l="1"/>
  <c r="H260" i="1"/>
  <c r="I379" i="1" l="1"/>
  <c r="J362" i="1" l="1"/>
  <c r="J359" i="1" l="1"/>
  <c r="J358" i="1"/>
  <c r="G404" i="1" l="1"/>
  <c r="J396" i="1" l="1"/>
  <c r="J393" i="1"/>
  <c r="J412" i="1"/>
  <c r="J410" i="1"/>
  <c r="H186" i="2" l="1"/>
  <c r="H398" i="1"/>
  <c r="G402" i="1"/>
  <c r="J404" i="1" l="1"/>
  <c r="J388" i="1"/>
  <c r="E402" i="1" l="1"/>
  <c r="P378" i="1" l="1"/>
  <c r="P377" i="1"/>
  <c r="J557" i="1" l="1"/>
  <c r="J807" i="1" l="1"/>
  <c r="K807" i="1" l="1"/>
  <c r="H491" i="1" l="1"/>
  <c r="G487" i="1"/>
  <c r="H501" i="1"/>
  <c r="E491" i="1"/>
  <c r="I481" i="1" l="1"/>
  <c r="L1036" i="1" l="1"/>
  <c r="G1018" i="1" l="1"/>
  <c r="H1037" i="1"/>
  <c r="G1054" i="1"/>
  <c r="J989" i="1"/>
  <c r="K991" i="1" l="1"/>
  <c r="E1037" i="1"/>
  <c r="H2051" i="1" l="1"/>
  <c r="G1885" i="1"/>
  <c r="H2061" i="1"/>
  <c r="E2051" i="1"/>
  <c r="I2461" i="1" l="1"/>
  <c r="H2518" i="1"/>
  <c r="K2455" i="1"/>
  <c r="K2472" i="1" l="1"/>
  <c r="K2471" i="1"/>
  <c r="J2124" i="1" l="1"/>
  <c r="H2120" i="1"/>
  <c r="H2119" i="1"/>
  <c r="H2118" i="1"/>
  <c r="L2396" i="1" l="1"/>
  <c r="M2510" i="1"/>
  <c r="H2512" i="1"/>
  <c r="G2393" i="1"/>
  <c r="K2525" i="1"/>
</calcChain>
</file>

<file path=xl/sharedStrings.xml><?xml version="1.0" encoding="utf-8"?>
<sst xmlns="http://schemas.openxmlformats.org/spreadsheetml/2006/main" count="8049" uniqueCount="4573">
  <si>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</si>
  <si>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</si>
  <si>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</si>
  <si>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</si>
  <si>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</si>
  <si>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</si>
  <si>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</si>
  <si>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</si>
  <si>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</si>
  <si>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</si>
  <si>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</si>
  <si>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</si>
  <si>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</si>
  <si>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</si>
  <si>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</si>
  <si>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</si>
  <si>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</si>
  <si>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</si>
  <si>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</si>
  <si>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</si>
  <si>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</si>
  <si>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</si>
  <si>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</si>
  <si>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</si>
  <si>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</si>
  <si>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</si>
  <si>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</si>
  <si>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</si>
  <si>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</si>
  <si>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</si>
  <si>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</si>
  <si>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</si>
  <si>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</si>
  <si>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</si>
  <si>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</si>
  <si>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</si>
  <si>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</si>
  <si>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</si>
  <si>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</si>
  <si>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</si>
  <si>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</si>
  <si>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</si>
  <si>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</si>
  <si>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</si>
  <si>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</si>
  <si>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</si>
  <si>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</si>
  <si>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</si>
  <si>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</si>
  <si>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</si>
  <si>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</si>
  <si>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</si>
  <si>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</si>
  <si>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</si>
  <si>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</si>
  <si>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</si>
  <si>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</si>
  <si>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</si>
  <si>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</si>
  <si>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</si>
  <si>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</si>
  <si>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</si>
  <si>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</si>
  <si>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</si>
  <si>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</si>
  <si>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</si>
  <si>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</si>
  <si>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</si>
  <si>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</si>
  <si>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</si>
  <si>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</si>
  <si>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</si>
  <si>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</si>
  <si>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</si>
  <si>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</si>
  <si>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</si>
  <si>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</si>
  <si>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</si>
  <si>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</si>
  <si>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</si>
  <si>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</si>
  <si>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</si>
  <si>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</si>
  <si>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</si>
  <si>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</si>
  <si>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</si>
  <si>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</si>
  <si>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</si>
  <si>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</si>
  <si>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</si>
  <si>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</si>
  <si>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</si>
  <si>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</si>
  <si>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</si>
  <si>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</si>
  <si>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</si>
  <si>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</si>
  <si>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</si>
  <si>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</si>
  <si>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</si>
  <si>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</si>
  <si>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</si>
  <si>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</si>
  <si>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</si>
  <si>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</si>
  <si>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</si>
  <si>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</si>
  <si>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</si>
  <si>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</si>
  <si>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</si>
  <si>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</si>
  <si>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</si>
  <si>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</si>
  <si>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</si>
  <si>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</si>
  <si>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</si>
  <si>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</si>
  <si>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</si>
  <si>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</si>
  <si>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</si>
  <si>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</si>
  <si>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</si>
  <si>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</si>
  <si>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</si>
  <si>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</si>
  <si>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</si>
  <si>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</si>
  <si>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</si>
  <si>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</si>
  <si>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</si>
  <si>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</si>
  <si>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</si>
  <si>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</si>
  <si>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</si>
  <si>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</si>
  <si>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</si>
  <si>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</si>
  <si>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</si>
  <si>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</si>
  <si>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</si>
  <si>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</si>
  <si>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</si>
  <si>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</si>
  <si>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</si>
  <si>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</si>
  <si>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</si>
  <si>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</si>
  <si>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</si>
  <si>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</si>
  <si>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</si>
  <si>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</si>
  <si>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</si>
  <si>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</si>
  <si>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</si>
  <si>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</si>
  <si>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</si>
  <si>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</si>
  <si>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</si>
  <si>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</si>
  <si>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</si>
  <si>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</si>
  <si>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</si>
  <si>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</si>
  <si>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</si>
  <si>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</si>
  <si>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</si>
  <si>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</si>
  <si>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</si>
  <si>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</si>
  <si>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</si>
  <si>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</si>
  <si>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</si>
  <si>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</si>
  <si>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</si>
  <si>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</si>
  <si>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</si>
  <si>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</si>
  <si>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</si>
  <si>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</si>
  <si>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</si>
  <si>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</si>
  <si>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</si>
  <si>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</si>
  <si>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</si>
  <si>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</si>
  <si>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</si>
  <si>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</si>
  <si>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</si>
  <si>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</si>
  <si>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</si>
  <si>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</si>
  <si>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</si>
  <si>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</si>
  <si>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</si>
  <si>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</si>
  <si>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</si>
  <si>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</si>
  <si>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</si>
  <si>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</si>
  <si>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</si>
  <si>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</si>
  <si>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</si>
  <si>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</si>
  <si>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</si>
  <si>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</si>
  <si>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</si>
  <si>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</si>
  <si>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</si>
  <si>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</si>
  <si>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</si>
  <si>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</si>
  <si>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</si>
  <si>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</si>
  <si>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</si>
  <si>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</si>
  <si>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</si>
  <si>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</si>
  <si>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</si>
  <si>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</si>
  <si>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</si>
  <si>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</si>
  <si>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</si>
  <si>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</si>
  <si>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</si>
  <si>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</si>
  <si>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</si>
  <si>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</si>
  <si>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</si>
  <si>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</si>
  <si>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</si>
  <si>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</si>
  <si>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</si>
  <si>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</si>
  <si>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</si>
  <si>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</si>
  <si>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</si>
  <si>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</si>
  <si>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</si>
  <si>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</si>
  <si>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</si>
  <si>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</si>
  <si>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</si>
  <si>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</si>
  <si>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</si>
  <si>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</si>
  <si>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</si>
  <si>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</si>
  <si>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</si>
  <si>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</si>
  <si>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</si>
  <si>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</si>
  <si>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</si>
  <si>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</si>
  <si>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</si>
  <si>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</si>
  <si>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</si>
  <si>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</si>
  <si>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</si>
  <si>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</si>
  <si>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</si>
  <si>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</si>
  <si>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</si>
  <si>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</si>
  <si>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</si>
  <si>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</si>
  <si>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</si>
  <si>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</si>
  <si>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</si>
  <si>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</si>
  <si>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</si>
  <si>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</si>
  <si>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</si>
  <si>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</si>
  <si>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</si>
  <si>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</si>
  <si>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</si>
  <si>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</si>
  <si>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</si>
  <si>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</si>
  <si>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</si>
  <si>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</si>
  <si>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</si>
  <si>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</si>
  <si>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</si>
  <si>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</si>
  <si>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</si>
  <si>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</si>
  <si>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</si>
  <si>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</si>
  <si>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</si>
  <si>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</si>
  <si>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</si>
  <si>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</si>
  <si>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</si>
  <si>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</si>
  <si>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</si>
  <si>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</si>
  <si>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</si>
  <si>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</si>
  <si>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</si>
  <si>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</si>
  <si>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</si>
  <si>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</si>
  <si>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</si>
  <si>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</si>
  <si>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</si>
  <si>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</si>
  <si>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</si>
  <si>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</si>
  <si>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</si>
  <si>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</si>
  <si>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</si>
  <si>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</si>
  <si>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</si>
  <si>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</si>
  <si>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</si>
  <si>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</si>
  <si>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</si>
  <si>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</si>
  <si>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</si>
  <si>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</si>
  <si>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</si>
  <si>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</si>
  <si>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</si>
  <si>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</si>
  <si>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</si>
  <si>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</si>
  <si>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</si>
  <si>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</si>
  <si>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</si>
  <si>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</si>
  <si>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</si>
  <si>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</si>
  <si>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</si>
  <si>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</si>
  <si>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</si>
  <si>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</si>
  <si>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</si>
  <si>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</si>
  <si>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</si>
  <si>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</si>
  <si>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</si>
  <si>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</si>
  <si>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</si>
  <si>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</si>
  <si>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</si>
  <si>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</si>
  <si>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</si>
  <si>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</si>
  <si>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</si>
  <si>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</si>
  <si>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</si>
  <si>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</si>
  <si>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</si>
  <si>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</si>
  <si>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</si>
  <si>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</si>
  <si>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</si>
  <si>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</si>
  <si>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</si>
  <si>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</si>
  <si>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</si>
  <si>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</si>
  <si>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</si>
  <si>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</si>
  <si>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</si>
  <si>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</si>
  <si>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</si>
  <si>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</si>
  <si>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</si>
  <si>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</si>
  <si>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</si>
  <si>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</si>
  <si>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</si>
  <si>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</si>
  <si>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</si>
  <si>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</si>
  <si>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</si>
  <si>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</si>
  <si>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</si>
  <si>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</si>
  <si>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</si>
  <si>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</si>
  <si>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</si>
  <si>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</si>
  <si>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</si>
  <si>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</si>
  <si>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</si>
  <si>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</si>
  <si>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</si>
  <si>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</si>
  <si>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</si>
  <si>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</si>
  <si>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</si>
  <si>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</si>
  <si>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</si>
  <si>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</si>
  <si>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</si>
  <si>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</si>
  <si>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</si>
  <si>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</si>
  <si>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</si>
  <si>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</si>
  <si>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</si>
  <si>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</si>
  <si>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</si>
  <si>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</si>
  <si>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</si>
  <si>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</si>
  <si>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</si>
  <si>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</si>
  <si>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</si>
  <si>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</si>
  <si>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</si>
  <si>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</si>
  <si>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</si>
  <si>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</si>
  <si>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</si>
  <si>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</si>
  <si>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</si>
  <si>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</si>
  <si>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</si>
  <si>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</si>
  <si>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</si>
  <si>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</si>
  <si>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</si>
  <si>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</si>
  <si>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</si>
  <si>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</si>
  <si>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</si>
  <si>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</si>
  <si>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</si>
  <si>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</si>
  <si>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</si>
  <si>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</si>
  <si>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</si>
  <si>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</si>
  <si>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</si>
  <si>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</si>
  <si>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</si>
  <si>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</si>
  <si>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</si>
  <si>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</si>
  <si>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</si>
  <si>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</si>
  <si>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</si>
  <si>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</si>
  <si>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</si>
  <si>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</si>
  <si>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</si>
  <si>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</si>
  <si>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</si>
  <si>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</si>
  <si>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</si>
  <si>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</si>
  <si>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</si>
  <si>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</si>
  <si>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</si>
  <si>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</si>
  <si>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</si>
  <si>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</si>
  <si>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</si>
  <si>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</si>
  <si>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</si>
  <si>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</si>
  <si>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</si>
  <si>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</si>
  <si>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</si>
  <si>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</si>
  <si>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</si>
  <si>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</si>
  <si>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</si>
  <si>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</si>
  <si>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</si>
  <si>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</si>
  <si>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</si>
  <si>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</si>
  <si>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</si>
  <si>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</si>
  <si>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</si>
  <si>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</si>
  <si>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</si>
  <si>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</si>
  <si>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</si>
  <si>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</si>
  <si>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</si>
  <si>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</si>
  <si>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</si>
  <si>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</si>
  <si>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</si>
  <si>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</si>
  <si>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</si>
  <si>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</si>
  <si>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</si>
  <si>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</si>
  <si>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</si>
  <si>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</si>
  <si>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</si>
  <si>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</si>
  <si>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</si>
  <si>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</si>
  <si>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</si>
  <si>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</si>
  <si>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</si>
  <si>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</si>
  <si>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</si>
  <si>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</si>
  <si>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</si>
  <si>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</si>
  <si>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</si>
  <si>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</si>
  <si>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</si>
  <si>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</si>
  <si>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</si>
  <si>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</si>
  <si>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</si>
  <si>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</si>
  <si>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</si>
  <si>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</si>
  <si>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</si>
  <si>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</si>
  <si>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</si>
  <si>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</si>
  <si>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</si>
  <si>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</si>
  <si>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</si>
  <si>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</si>
  <si>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</si>
  <si>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</si>
  <si>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</si>
  <si>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</si>
  <si>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</si>
  <si>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</si>
  <si>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</si>
  <si>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</si>
  <si>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</si>
  <si>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</si>
  <si>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</si>
  <si>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</si>
  <si>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</si>
  <si>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</si>
  <si>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</si>
  <si>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</si>
  <si>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</si>
  <si>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</si>
  <si>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</si>
  <si>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</si>
  <si>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</si>
  <si>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</si>
  <si>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</si>
  <si>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</si>
  <si>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</si>
  <si>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</si>
  <si>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</si>
  <si>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</si>
  <si>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</si>
  <si>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</si>
  <si>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</si>
  <si>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</si>
  <si>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</si>
  <si>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</si>
  <si>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</si>
  <si>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</si>
  <si>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</si>
  <si>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</si>
  <si>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</si>
  <si>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</si>
  <si>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</si>
  <si>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</si>
  <si>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</si>
  <si>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</si>
  <si>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</si>
  <si>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</si>
  <si>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</si>
  <si>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</si>
  <si>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</si>
  <si>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</si>
  <si>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</si>
  <si>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</si>
  <si>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</si>
  <si>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</si>
  <si>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</si>
  <si>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</si>
  <si>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</si>
  <si>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</si>
  <si>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</si>
  <si>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</si>
  <si>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</si>
  <si>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</si>
  <si>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</si>
  <si>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</si>
  <si>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</si>
  <si>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</si>
  <si>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</si>
  <si>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</si>
  <si>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</si>
  <si>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</si>
  <si>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</si>
  <si>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</si>
  <si>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</si>
  <si>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</si>
  <si>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</si>
  <si>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</si>
  <si>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</si>
  <si>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</si>
  <si>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</si>
  <si>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</si>
  <si>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</si>
  <si>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</si>
  <si>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</si>
  <si>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</si>
  <si>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</si>
  <si>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</si>
  <si>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</si>
  <si>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</si>
  <si>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</si>
  <si>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</si>
  <si>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</si>
  <si>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</si>
  <si>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</si>
  <si>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</si>
  <si>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</si>
  <si>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</si>
  <si>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</si>
  <si>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</si>
  <si>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</si>
  <si>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</si>
  <si>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</si>
  <si>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</si>
  <si>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</si>
  <si>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</si>
  <si>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</si>
  <si>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</si>
  <si>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</si>
  <si>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</si>
  <si>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</si>
  <si>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</si>
  <si>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</si>
  <si>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</si>
  <si>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</si>
  <si>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</si>
  <si>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</si>
  <si>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</si>
  <si>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</si>
  <si>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</si>
  <si>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</si>
  <si>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</si>
  <si>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</si>
  <si>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</si>
  <si>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</si>
  <si>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</si>
  <si>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</si>
  <si>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</si>
  <si>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</si>
  <si>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</si>
  <si>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</si>
  <si>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</si>
  <si>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</si>
  <si>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</si>
  <si>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</si>
  <si>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</si>
  <si>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</si>
  <si>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</si>
  <si>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</si>
  <si>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</si>
  <si>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</si>
  <si>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</si>
  <si>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</si>
  <si>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</si>
  <si>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</si>
  <si>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</si>
  <si>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</si>
  <si>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</si>
  <si>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</si>
  <si>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</si>
  <si>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</si>
  <si>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</si>
  <si>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</si>
  <si>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</si>
  <si>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</si>
  <si>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</si>
  <si>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</si>
  <si>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</si>
  <si>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</si>
  <si>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</si>
  <si>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</si>
  <si>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</si>
  <si>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</si>
  <si>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</si>
  <si>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</si>
  <si>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</si>
  <si>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</si>
  <si>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</si>
  <si>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</si>
  <si>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</si>
  <si>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</si>
  <si>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</si>
  <si>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</si>
  <si>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</si>
  <si>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</si>
  <si>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</si>
  <si>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</si>
  <si>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</si>
  <si>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</si>
  <si>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</si>
  <si>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</si>
  <si>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</si>
  <si>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</si>
  <si>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</si>
  <si>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</si>
  <si>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</si>
  <si>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</si>
  <si>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</si>
  <si>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</si>
  <si>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</si>
  <si>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</si>
  <si>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</si>
  <si>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</si>
  <si>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</si>
  <si>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</si>
  <si>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</si>
  <si>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</si>
  <si>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</si>
  <si>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</si>
  <si>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</si>
  <si>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</si>
  <si>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</si>
  <si>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</si>
  <si>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</si>
  <si>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</si>
  <si>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</si>
  <si>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</si>
  <si>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</si>
  <si>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</si>
  <si>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</si>
  <si>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</si>
  <si>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</si>
  <si>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</si>
  <si>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</si>
  <si>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</si>
  <si>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</si>
  <si>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</si>
  <si>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</si>
  <si>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</si>
  <si>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</si>
  <si>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</si>
  <si>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</si>
  <si>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</si>
  <si>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</si>
  <si>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</si>
  <si>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</si>
  <si>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</si>
  <si>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</si>
  <si>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</si>
  <si>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</si>
  <si>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</si>
  <si>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</si>
  <si>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</si>
  <si>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</si>
  <si>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</si>
  <si>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</si>
  <si>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</si>
  <si>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</si>
  <si>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</si>
  <si>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</si>
  <si>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</si>
  <si>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</si>
  <si>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</si>
  <si>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</si>
  <si>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</si>
  <si>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</si>
  <si>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</si>
  <si>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</si>
  <si>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</si>
  <si>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</si>
  <si>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</si>
  <si>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</si>
  <si>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</si>
  <si>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</si>
  <si>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</si>
  <si>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</si>
  <si>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</si>
  <si>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</si>
  <si>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</si>
  <si>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</si>
  <si>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</si>
  <si>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</si>
  <si>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</si>
  <si>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</si>
  <si>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</si>
  <si>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</si>
  <si>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</si>
  <si>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</si>
  <si>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</si>
  <si>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</si>
  <si>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</si>
  <si>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</si>
  <si>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</si>
  <si>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</si>
  <si>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</si>
  <si>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</si>
  <si>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</si>
  <si>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</si>
  <si>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</si>
  <si>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</si>
  <si>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</si>
  <si>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</si>
  <si>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</si>
  <si>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</si>
  <si>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</si>
  <si>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</si>
  <si>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</si>
  <si>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</si>
  <si>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</si>
  <si>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</si>
  <si>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</si>
  <si>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</si>
  <si>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</si>
  <si>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</si>
  <si>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</si>
  <si>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</si>
  <si>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</si>
  <si>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</si>
  <si>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</si>
  <si>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</si>
  <si>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</si>
  <si>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</si>
  <si>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</si>
  <si>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</si>
  <si>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</si>
  <si>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</si>
  <si>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</si>
  <si>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</si>
  <si>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</si>
  <si>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</si>
  <si>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</si>
  <si>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</si>
  <si>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</si>
  <si>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</si>
  <si>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</si>
  <si>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</si>
  <si>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</si>
  <si>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</si>
  <si>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</si>
  <si>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</si>
  <si>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</si>
  <si>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</si>
  <si>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</si>
  <si>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</si>
  <si>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</si>
  <si>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</si>
  <si>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</si>
  <si>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</si>
  <si>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</si>
  <si>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</si>
  <si>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</si>
  <si>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</si>
  <si>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</si>
  <si>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</si>
  <si>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</si>
  <si>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</si>
  <si>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</si>
  <si>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</si>
  <si>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</si>
  <si>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</si>
  <si>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</si>
  <si>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</si>
  <si>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</si>
  <si>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</si>
  <si>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</si>
  <si>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</si>
  <si>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</si>
  <si>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</si>
  <si>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</si>
  <si>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</si>
  <si>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</si>
  <si>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</si>
  <si>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</si>
  <si>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</si>
  <si>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</si>
  <si>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</si>
  <si>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</si>
  <si>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</si>
  <si>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</si>
  <si>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</si>
  <si>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</si>
  <si>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</si>
  <si>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</si>
  <si>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</si>
  <si>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</si>
  <si>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</si>
  <si>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</si>
  <si>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</si>
  <si>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</si>
  <si>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</si>
  <si>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</si>
  <si>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</si>
  <si>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</si>
  <si>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</si>
  <si>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</si>
  <si>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</si>
  <si>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</si>
  <si>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</si>
  <si>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</si>
  <si>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</si>
  <si>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</si>
  <si>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</si>
  <si>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</si>
  <si>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</si>
  <si>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</si>
  <si>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</si>
  <si>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</si>
  <si>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</si>
  <si>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</si>
  <si>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</si>
  <si>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</si>
  <si>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</si>
  <si>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</si>
  <si>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</si>
  <si>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</si>
  <si>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</si>
  <si>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</si>
  <si>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</si>
  <si>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</si>
  <si>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</si>
  <si>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</si>
  <si>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</si>
  <si>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</si>
  <si>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</si>
  <si>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</si>
  <si>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</si>
  <si>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</si>
  <si>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</si>
  <si>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</si>
  <si>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</si>
  <si>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</si>
  <si>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</si>
  <si>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</si>
  <si>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</si>
  <si>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</si>
  <si>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</si>
  <si>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</si>
  <si>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</si>
  <si>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</si>
  <si>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</si>
  <si>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</si>
  <si>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</si>
  <si>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</si>
  <si>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</si>
  <si>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</si>
  <si>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</si>
  <si>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</si>
  <si>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</si>
  <si>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</si>
  <si>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</si>
  <si>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</si>
  <si>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</si>
  <si>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</si>
  <si>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</si>
  <si>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</si>
  <si>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</si>
  <si>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</si>
  <si>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</si>
  <si>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</si>
  <si>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</si>
  <si>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</si>
  <si>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</si>
  <si>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</si>
  <si>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</si>
  <si>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</si>
  <si>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</si>
  <si>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</si>
  <si>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</si>
  <si>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</si>
  <si>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</si>
  <si>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</si>
  <si>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</si>
  <si>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</si>
  <si>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</si>
  <si>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</si>
  <si>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</si>
  <si>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</si>
  <si>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</si>
  <si>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</si>
  <si>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</si>
  <si>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</si>
  <si>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</si>
  <si>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</si>
  <si>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</si>
  <si>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</si>
  <si>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</si>
  <si>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</si>
  <si>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</si>
  <si>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</si>
  <si>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</si>
  <si>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</si>
  <si>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</si>
  <si>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</si>
  <si>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</si>
  <si>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</si>
  <si>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</si>
  <si>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</si>
  <si>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</si>
  <si>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</si>
  <si>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</si>
  <si>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</si>
  <si>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</si>
  <si>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</si>
  <si>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</si>
  <si>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</si>
  <si>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</si>
  <si>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</si>
  <si>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</si>
  <si>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</si>
  <si>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</si>
  <si>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</si>
  <si>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</si>
  <si>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</si>
  <si>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</si>
  <si>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</si>
  <si>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</si>
  <si>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</si>
  <si>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</si>
  <si>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</si>
  <si>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</si>
  <si>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</si>
  <si>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</si>
  <si>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</si>
  <si>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</si>
  <si>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</si>
  <si>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</si>
  <si>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</si>
  <si>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</si>
  <si>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</si>
  <si>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</si>
  <si>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</si>
  <si>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</si>
  <si>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</si>
  <si>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</si>
  <si>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</si>
  <si>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</si>
  <si>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</si>
  <si>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</si>
  <si>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</si>
  <si>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</si>
  <si>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</si>
  <si>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</si>
  <si>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</si>
  <si>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</si>
  <si>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</si>
  <si>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</si>
  <si>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</si>
  <si>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</si>
  <si>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</si>
  <si>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</si>
  <si>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</si>
  <si>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</si>
  <si>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</si>
  <si>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</si>
  <si>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</si>
  <si>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</si>
  <si>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</si>
  <si>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</si>
  <si>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</si>
  <si>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</si>
  <si>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</si>
  <si>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</si>
  <si>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</si>
  <si>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</si>
  <si>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</si>
  <si>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</si>
  <si>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</si>
  <si>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</si>
  <si>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</si>
  <si>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</si>
  <si>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</si>
  <si>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</si>
  <si>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</si>
  <si>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</si>
  <si>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</si>
  <si>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</si>
  <si>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</si>
  <si>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</si>
  <si>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</si>
  <si>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</si>
  <si>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</si>
  <si>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</si>
  <si>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</si>
  <si>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</si>
  <si>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</si>
  <si>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</si>
  <si>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</si>
  <si>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</si>
  <si>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</si>
  <si>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</si>
  <si>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</si>
  <si>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</si>
  <si>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</si>
  <si>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</si>
  <si>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</si>
  <si>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</si>
  <si>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</si>
  <si>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</si>
  <si>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</si>
  <si>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</si>
  <si>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</si>
  <si>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</si>
  <si>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</si>
  <si>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</si>
  <si>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</si>
  <si>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</si>
  <si>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</si>
  <si>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</si>
  <si>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</si>
  <si>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</si>
  <si>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</si>
  <si>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</si>
  <si>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</si>
  <si>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</si>
  <si>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</si>
  <si>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</si>
  <si>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</si>
  <si>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</si>
  <si>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</si>
  <si>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</si>
  <si>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</si>
  <si>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</si>
  <si>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</si>
  <si>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</si>
  <si>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</si>
  <si>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</si>
  <si>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</si>
  <si>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</si>
  <si>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</si>
  <si>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</si>
  <si>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</si>
  <si>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</si>
  <si>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</si>
  <si>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</si>
  <si>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</si>
  <si>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</si>
  <si>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</si>
  <si>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</si>
  <si>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</si>
  <si>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</si>
  <si>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</si>
  <si>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</si>
  <si>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</si>
  <si>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</si>
  <si>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</si>
  <si>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</si>
  <si>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</si>
  <si>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</si>
  <si>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</si>
  <si>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</si>
  <si>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</si>
  <si>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</si>
  <si>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</si>
  <si>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</si>
  <si>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</si>
  <si>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</si>
  <si>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</si>
  <si>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</si>
  <si>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</si>
  <si>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</si>
  <si>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</si>
  <si>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</si>
  <si>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</si>
  <si>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</si>
  <si>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</si>
  <si>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</si>
  <si>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</si>
  <si>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</si>
  <si>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</si>
  <si>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</si>
  <si>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</si>
  <si>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</si>
  <si>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</si>
  <si>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</si>
  <si>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</si>
  <si>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</si>
  <si>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</si>
  <si>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</si>
  <si>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</si>
  <si>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</si>
  <si>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</si>
  <si>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</si>
  <si>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</si>
  <si>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</si>
  <si>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</si>
  <si>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</si>
  <si>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</si>
  <si>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</si>
  <si>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</si>
  <si>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</si>
  <si>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</si>
  <si>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</si>
  <si>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</si>
  <si>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</si>
  <si>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</si>
  <si>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</si>
  <si>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</si>
  <si>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</si>
  <si>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</si>
  <si>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</si>
  <si>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</si>
  <si>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</si>
  <si>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</si>
  <si>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</si>
  <si>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</si>
  <si>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</si>
  <si>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</si>
  <si>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</si>
  <si>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</si>
  <si>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</si>
  <si>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</si>
  <si>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</si>
  <si>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</si>
  <si>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</si>
  <si>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</si>
  <si>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</si>
  <si>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</si>
  <si>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</si>
  <si>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</si>
  <si>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</si>
  <si>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</si>
  <si>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</si>
  <si>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</si>
  <si>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</si>
  <si>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</si>
  <si>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</si>
  <si>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</si>
  <si>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</si>
  <si>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</si>
  <si>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</si>
  <si>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</si>
  <si>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</si>
  <si>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</si>
  <si>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</si>
  <si>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</si>
  <si>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</si>
  <si>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</si>
  <si>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</si>
  <si>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</si>
  <si>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</si>
  <si>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</si>
  <si>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</si>
  <si>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</si>
  <si>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</si>
  <si>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</si>
  <si>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</si>
  <si>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</si>
  <si>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</si>
  <si>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</si>
  <si>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</si>
  <si>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</si>
  <si>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</si>
  <si>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</si>
  <si>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</si>
  <si>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</si>
  <si>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</si>
  <si>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</si>
  <si>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</si>
  <si>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</si>
  <si>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</si>
  <si>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</si>
  <si>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</si>
  <si>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</si>
  <si>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</si>
  <si>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</si>
  <si>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</si>
  <si>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</si>
  <si>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</si>
  <si>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</si>
  <si>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</si>
  <si>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</si>
  <si>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</si>
  <si>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</si>
  <si>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</si>
  <si>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</si>
  <si>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</si>
  <si>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</si>
  <si>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</si>
  <si>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</si>
  <si>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</si>
  <si>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</si>
  <si>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</si>
  <si>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</si>
  <si>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</si>
  <si>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</si>
  <si>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</si>
  <si>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</si>
  <si>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</si>
  <si>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</si>
  <si>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</si>
  <si>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</si>
  <si>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</si>
  <si>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</si>
  <si>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</si>
  <si>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</si>
  <si>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</si>
  <si>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</si>
  <si>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</si>
  <si>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</si>
  <si>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</si>
  <si>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</si>
  <si>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</si>
  <si>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</si>
  <si>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</si>
  <si>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</si>
  <si>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</si>
  <si>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</si>
  <si>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</si>
  <si>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</si>
  <si>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</si>
  <si>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</si>
  <si>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</si>
  <si>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</si>
  <si>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</si>
  <si>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</si>
  <si>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</si>
  <si>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</si>
  <si>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</si>
  <si>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</si>
  <si>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</si>
  <si>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</si>
  <si>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</si>
  <si>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</si>
  <si>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</si>
  <si>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</si>
  <si>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</si>
  <si>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</si>
  <si>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</si>
  <si>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</si>
  <si>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</si>
  <si>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</si>
  <si>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</si>
  <si>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</si>
  <si>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</si>
  <si>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</si>
  <si>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</si>
  <si>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</si>
  <si>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</si>
  <si>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</si>
  <si>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</si>
  <si>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</si>
  <si>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</si>
  <si>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</si>
  <si>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</si>
  <si>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</si>
  <si>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</si>
  <si>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</si>
  <si>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</si>
  <si>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</si>
  <si>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</si>
  <si>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</si>
  <si>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</si>
  <si>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</si>
  <si>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</si>
  <si>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</si>
  <si>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</si>
  <si>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</si>
  <si>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</si>
  <si>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</si>
  <si>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</si>
  <si>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</si>
  <si>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</si>
  <si>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</si>
  <si>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</si>
  <si>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</si>
  <si>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</si>
  <si>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</si>
  <si>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</si>
  <si>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</si>
  <si>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</si>
  <si>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</si>
  <si>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</si>
  <si>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</si>
  <si>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</si>
  <si>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</si>
  <si>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</si>
  <si>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</si>
  <si>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</si>
  <si>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</si>
  <si>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</si>
  <si>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</si>
  <si>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</si>
  <si>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</si>
  <si>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</si>
  <si>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</si>
  <si>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</si>
  <si>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</si>
  <si>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</si>
  <si>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</si>
  <si>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</si>
  <si>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</si>
  <si>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</si>
  <si>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</si>
  <si>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</si>
  <si>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</si>
  <si>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</si>
  <si>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</si>
  <si>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</si>
  <si>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</si>
  <si>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</si>
  <si>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</si>
  <si>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</si>
  <si>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</si>
  <si>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</si>
  <si>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</si>
  <si>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</si>
  <si>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</si>
  <si>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</si>
  <si>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</si>
  <si>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</si>
  <si>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</si>
  <si>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</si>
  <si>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</si>
  <si>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</si>
  <si>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</si>
  <si>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</si>
  <si>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</si>
  <si>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</si>
  <si>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</si>
  <si>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</si>
  <si>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</si>
  <si>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</si>
  <si>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</si>
  <si>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</si>
  <si>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</si>
  <si>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</si>
  <si>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</si>
  <si>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</si>
  <si>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</si>
  <si>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</si>
  <si>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</si>
  <si>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</si>
  <si>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</si>
  <si>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</si>
  <si>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</si>
  <si>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</si>
  <si>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</si>
  <si>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</si>
  <si>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</si>
  <si>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</si>
  <si>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</si>
  <si>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</si>
  <si>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</si>
  <si>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</si>
  <si>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</si>
  <si>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</si>
  <si>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</si>
  <si>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</si>
  <si>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</si>
  <si>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</si>
  <si>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</si>
  <si>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</si>
  <si>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</si>
  <si>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</si>
  <si>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</si>
  <si>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</si>
  <si>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</si>
  <si>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</si>
  <si>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</si>
  <si>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</si>
  <si>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</si>
  <si>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</si>
  <si>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</si>
  <si>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</si>
  <si>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</si>
  <si>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</si>
  <si>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</si>
  <si>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</si>
  <si>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</si>
  <si>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</si>
  <si>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</si>
  <si>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</si>
  <si>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</si>
  <si>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</si>
  <si>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</si>
  <si>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</si>
  <si>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</si>
  <si>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</si>
  <si>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</si>
  <si>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</si>
  <si>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</si>
  <si>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</si>
  <si>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</si>
  <si>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</si>
  <si>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</si>
  <si>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</si>
  <si>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</si>
  <si>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</si>
  <si>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</si>
  <si>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</si>
  <si>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</si>
  <si>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</si>
  <si>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</si>
  <si>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</si>
  <si>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</si>
  <si>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</si>
  <si>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</si>
  <si>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</si>
  <si>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</si>
  <si>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</si>
  <si>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</si>
  <si>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</si>
  <si>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</si>
  <si>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</si>
  <si>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</si>
  <si>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</si>
  <si>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</si>
  <si>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</si>
  <si>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</si>
  <si>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</si>
  <si>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</si>
  <si>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</si>
  <si>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</si>
  <si>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</si>
  <si>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</si>
  <si>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</si>
  <si>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</si>
  <si>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</si>
  <si>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</si>
  <si>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</si>
  <si>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</si>
  <si>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</si>
  <si>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</si>
  <si>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</si>
  <si>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</si>
  <si>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</si>
  <si>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</si>
  <si>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</si>
  <si>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</si>
  <si>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</si>
  <si>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</si>
  <si>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</si>
  <si>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</si>
  <si>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</si>
  <si>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</si>
  <si>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</si>
  <si>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</si>
  <si>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</si>
  <si>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</si>
  <si>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</si>
  <si>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</si>
  <si>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</si>
  <si>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</si>
  <si>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</si>
  <si>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</si>
  <si>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</si>
  <si>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</si>
  <si>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</si>
  <si>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</si>
  <si>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</si>
  <si>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</si>
  <si>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</si>
  <si>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</si>
  <si>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</si>
  <si>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</si>
  <si>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</si>
  <si>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</si>
  <si>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</si>
  <si>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</si>
  <si>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</si>
  <si>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</si>
  <si>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</si>
  <si>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</si>
  <si>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</si>
  <si>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</si>
  <si>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</si>
  <si>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</si>
  <si>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</si>
  <si>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</si>
  <si>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</si>
  <si>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</si>
  <si>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</si>
  <si>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</si>
  <si>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</si>
  <si>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</si>
  <si>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</si>
  <si>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</si>
  <si>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</si>
  <si>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</si>
  <si>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</si>
  <si>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</si>
  <si>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</si>
  <si>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</si>
  <si>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</si>
  <si>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</si>
  <si>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</si>
  <si>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</si>
  <si>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</si>
  <si>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</si>
  <si>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</si>
  <si>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</si>
  <si>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</si>
  <si>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</si>
  <si>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</si>
  <si>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</si>
  <si>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</si>
  <si>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</si>
  <si>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</si>
  <si>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</si>
  <si>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</si>
  <si>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</si>
  <si>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</si>
  <si>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</si>
  <si>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</si>
  <si>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</si>
  <si>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</si>
  <si>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</si>
  <si>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</si>
  <si>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</si>
  <si>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</si>
  <si>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</si>
  <si>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</si>
  <si>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</si>
  <si>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</si>
  <si>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</si>
  <si>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</si>
  <si>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</si>
  <si>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</si>
  <si>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</si>
  <si>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</si>
  <si>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</si>
  <si>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</si>
  <si>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</si>
  <si>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</si>
  <si>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</si>
  <si>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</si>
  <si>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</si>
  <si>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</si>
  <si>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</si>
  <si>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</si>
  <si>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</si>
  <si>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</si>
  <si>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</si>
  <si>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</si>
  <si>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</si>
  <si>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</si>
  <si>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</si>
  <si>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</si>
  <si>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</si>
  <si>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</si>
  <si>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</si>
  <si>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</si>
  <si>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</si>
  <si>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</si>
  <si>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</si>
  <si>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</si>
  <si>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</si>
  <si>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</si>
  <si>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</si>
  <si>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</si>
  <si>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</si>
  <si>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</si>
  <si>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</si>
  <si>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</si>
  <si>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</si>
  <si>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</si>
  <si>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</si>
  <si>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</si>
  <si>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</si>
  <si>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</si>
  <si>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</si>
  <si>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</si>
  <si>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</si>
  <si>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</si>
  <si>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</si>
  <si>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</si>
  <si>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</si>
  <si>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</si>
  <si>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</si>
  <si>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</si>
  <si>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</si>
  <si>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</si>
  <si>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</si>
  <si>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</si>
  <si>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</si>
  <si>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</si>
  <si>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</si>
  <si>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</si>
  <si>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</si>
  <si>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</si>
  <si>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</si>
  <si>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</si>
  <si>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</si>
  <si>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</si>
  <si>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</si>
  <si>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</si>
  <si>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</si>
  <si>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</si>
  <si>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</si>
  <si>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</si>
  <si>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</si>
  <si>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</si>
  <si>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</si>
  <si>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</si>
  <si>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</si>
  <si>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</si>
  <si>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</si>
  <si>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</si>
  <si>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</si>
  <si>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</si>
  <si>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</si>
  <si>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</si>
  <si>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</si>
  <si>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</si>
  <si>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</si>
  <si>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</si>
  <si>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</si>
  <si>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</si>
  <si>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</si>
  <si>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</si>
  <si>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</si>
  <si>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</si>
  <si>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</si>
  <si>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</si>
  <si>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</si>
  <si>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</si>
  <si>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</si>
  <si>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</si>
  <si>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</si>
  <si>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</si>
  <si>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</si>
  <si>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</si>
  <si>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</si>
  <si>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</si>
  <si>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</si>
  <si>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</si>
  <si>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</si>
  <si>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</si>
  <si>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</si>
  <si>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</si>
  <si>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</si>
  <si>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</si>
  <si>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</si>
  <si>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</si>
  <si>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</si>
  <si>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</si>
  <si>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</si>
  <si>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</si>
  <si>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</si>
  <si>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</si>
  <si>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</si>
  <si>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</si>
  <si>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</si>
  <si>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</si>
  <si>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</si>
  <si>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</si>
  <si>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</si>
  <si>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</si>
  <si>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</si>
  <si>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</si>
  <si>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</si>
  <si>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</si>
  <si>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</si>
  <si>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</si>
  <si>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</si>
  <si>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</si>
  <si>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</si>
  <si>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</si>
  <si>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</si>
  <si>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</si>
  <si>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</si>
  <si>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</si>
  <si>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</si>
  <si>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</si>
  <si>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</si>
  <si>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</si>
  <si>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</si>
  <si>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</si>
  <si>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</si>
  <si>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</si>
  <si>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</si>
  <si>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</si>
  <si>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</si>
  <si>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</si>
  <si>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</si>
  <si>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</si>
  <si>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</si>
  <si>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</si>
  <si>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</si>
  <si>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</si>
  <si>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</si>
  <si>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</si>
  <si>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</si>
  <si>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</si>
  <si>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</si>
  <si>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</si>
  <si>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</si>
  <si>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</si>
  <si>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</si>
  <si>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</si>
  <si>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</si>
  <si>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</si>
  <si>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</si>
  <si>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</si>
  <si>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</si>
  <si>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</si>
  <si>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</si>
  <si>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</si>
  <si>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</si>
  <si>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</si>
  <si>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</si>
  <si>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</si>
  <si>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</si>
  <si>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</si>
  <si>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</si>
  <si>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</si>
  <si>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</si>
  <si>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</si>
  <si>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</si>
  <si>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</si>
  <si>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</si>
  <si>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</si>
  <si>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</si>
  <si>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</si>
  <si>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</si>
  <si>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</si>
  <si>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</si>
  <si>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</si>
  <si>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</si>
  <si>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</si>
  <si>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</si>
  <si>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</si>
  <si>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</si>
  <si>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</si>
  <si>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</si>
  <si>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</si>
  <si>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</si>
  <si>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</si>
  <si>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</si>
  <si>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</si>
  <si>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</si>
  <si>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</si>
  <si>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</si>
  <si>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</si>
  <si>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</si>
  <si>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</si>
  <si>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</si>
  <si>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</si>
  <si>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</si>
  <si>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</si>
  <si>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</si>
  <si>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</si>
  <si>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</si>
  <si>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</si>
  <si>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</si>
  <si>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</si>
  <si>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</si>
  <si>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</si>
  <si>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</si>
  <si>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</si>
  <si>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</si>
  <si>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</si>
  <si>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</si>
  <si>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</si>
  <si>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</si>
  <si>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</si>
  <si>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</si>
  <si>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</si>
  <si>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</si>
  <si>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</si>
  <si>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</si>
  <si>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</si>
  <si>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</si>
  <si>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</si>
  <si>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</si>
  <si>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</si>
  <si>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</si>
  <si>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</si>
  <si>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</si>
  <si>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</si>
  <si>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</si>
  <si>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</si>
  <si>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</si>
  <si>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</si>
  <si>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</si>
  <si>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</si>
  <si>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</si>
  <si>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</si>
  <si>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</si>
  <si>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</si>
  <si>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</si>
  <si>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</si>
  <si>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</si>
  <si>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</si>
  <si>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</si>
  <si>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</si>
  <si>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</si>
  <si>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</si>
  <si>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</si>
  <si>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</si>
  <si>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</si>
  <si>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</si>
  <si>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</si>
  <si>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</si>
  <si>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</si>
  <si>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</si>
  <si>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</si>
  <si>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</si>
  <si>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</si>
  <si>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</si>
  <si>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</si>
  <si>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</si>
  <si>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</si>
  <si>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</si>
  <si>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</si>
  <si>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</si>
  <si>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</si>
  <si>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</si>
  <si>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</si>
  <si>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</si>
  <si>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</si>
  <si>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</si>
  <si>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</si>
  <si>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</si>
  <si>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</si>
  <si>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</si>
  <si>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</si>
  <si>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</si>
  <si>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</si>
  <si>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</si>
  <si>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</si>
  <si>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</si>
  <si>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</si>
  <si>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</si>
  <si>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</si>
  <si>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</si>
  <si>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</si>
  <si>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</si>
  <si>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</si>
  <si>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</si>
  <si>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</si>
  <si>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</si>
  <si>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</si>
  <si>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</si>
  <si>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</si>
  <si>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</si>
  <si>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</si>
  <si>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</si>
  <si>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</si>
  <si>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</si>
  <si>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</si>
  <si>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</si>
  <si>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</si>
  <si>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</si>
  <si>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</si>
  <si>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</si>
  <si>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</si>
  <si>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</si>
  <si>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</si>
  <si>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</si>
  <si>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</si>
  <si>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</si>
  <si>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</si>
  <si>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</si>
  <si>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</si>
  <si>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</si>
  <si>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</si>
  <si>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</si>
  <si>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</si>
  <si>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</si>
  <si>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</si>
  <si>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</si>
  <si>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</si>
  <si>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</si>
  <si>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</si>
  <si>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</si>
  <si>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</si>
  <si>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</si>
  <si>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</si>
  <si>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</si>
  <si>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</si>
  <si>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</si>
  <si>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</si>
  <si>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</si>
  <si>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</si>
  <si>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</si>
  <si>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</si>
  <si>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</si>
  <si>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</si>
  <si>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</si>
  <si>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</si>
  <si>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</si>
  <si>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</si>
  <si>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</si>
  <si>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</si>
  <si>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</si>
  <si>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</si>
  <si>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</si>
  <si>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</si>
  <si>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</si>
  <si>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</si>
  <si>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</si>
  <si>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</si>
  <si>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</si>
  <si>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</si>
  <si>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</si>
  <si>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</si>
  <si>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</si>
  <si>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</si>
  <si>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</si>
  <si>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</si>
  <si>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</si>
  <si>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</si>
  <si>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</si>
  <si>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</si>
  <si>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</si>
  <si>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</si>
  <si>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</si>
  <si>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</si>
  <si>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</si>
  <si>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</si>
  <si>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</si>
  <si>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</si>
  <si>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</si>
  <si>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</si>
  <si>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</si>
  <si>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</si>
  <si>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</si>
  <si>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</si>
  <si>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</si>
  <si>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</si>
  <si>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</si>
  <si>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</si>
  <si>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</si>
  <si>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</si>
  <si>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</si>
  <si>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</si>
  <si>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</si>
  <si>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</si>
  <si>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</si>
  <si>
    <t>AB/20E 0003866</t>
  </si>
  <si>
    <t>AB/20E 0003867</t>
  </si>
  <si>
    <t>AB/20E 0003868</t>
  </si>
  <si>
    <t>AB/20E 0003869</t>
  </si>
  <si>
    <t>AB/20E 0003870</t>
  </si>
  <si>
    <t>AB/20E 0003871</t>
  </si>
  <si>
    <t>AB/20E 0003872</t>
  </si>
  <si>
    <t>AB/20E 0003873</t>
  </si>
  <si>
    <t>AB/20E 0003874</t>
  </si>
  <si>
    <t>AB/20E 0003875</t>
  </si>
  <si>
    <t>AB/20E 0003876</t>
  </si>
  <si>
    <t>AB/20E 0003877</t>
  </si>
  <si>
    <t>AB/20E 0003878</t>
  </si>
  <si>
    <t>AB/20E 0003879</t>
  </si>
  <si>
    <t>AB/20E 0003880</t>
  </si>
  <si>
    <t>AB/20E 0003881</t>
  </si>
  <si>
    <t>AB/20E 0003882</t>
  </si>
  <si>
    <t>AB/20E 0003883</t>
  </si>
  <si>
    <t>AB/20E 0003884</t>
  </si>
  <si>
    <t>AB/20E 0003885</t>
  </si>
  <si>
    <t>AB/20E 0003886</t>
  </si>
  <si>
    <t>AB/20E 0003887</t>
  </si>
  <si>
    <t>AB/20E 0003888</t>
  </si>
  <si>
    <t>AB/20E 0003889</t>
  </si>
  <si>
    <t>AB/20E 0003890</t>
  </si>
  <si>
    <t>AB/20E 0003891</t>
  </si>
  <si>
    <t>AB/20E 0003892</t>
  </si>
  <si>
    <t>AB/20E 0003893</t>
  </si>
  <si>
    <t>AB/20E 0003894</t>
  </si>
  <si>
    <t>AB/20E 0003895</t>
  </si>
  <si>
    <t>AB/20E 0003896</t>
  </si>
  <si>
    <t>AB/20E 0003897</t>
  </si>
  <si>
    <t>AB/20E 0003898</t>
  </si>
  <si>
    <t>AB/20E 0003899</t>
  </si>
  <si>
    <t>AB/20E 0003900</t>
  </si>
  <si>
    <t>AB/20E 0003901</t>
  </si>
  <si>
    <t>AB/20E 0003902</t>
  </si>
  <si>
    <t>AB/20E 0003903</t>
  </si>
  <si>
    <t>AB/20E 0003904</t>
  </si>
  <si>
    <t>AB/20E 0003905</t>
  </si>
  <si>
    <t>AB/20E 0003906</t>
  </si>
  <si>
    <t>AB/20E 0003907</t>
  </si>
  <si>
    <t>AB/20E 0003908</t>
  </si>
  <si>
    <t>AB/20E 0003909</t>
  </si>
  <si>
    <t>AB/20E 0003910</t>
  </si>
  <si>
    <t>AB/20E 0003911</t>
  </si>
  <si>
    <t>AB/20E 0003912</t>
  </si>
  <si>
    <t>AB/20E 0003913</t>
  </si>
  <si>
    <t>AB/20E 0003914</t>
  </si>
  <si>
    <t>AB/20E 0003915</t>
  </si>
  <si>
    <t>AB/20E 0003916</t>
  </si>
  <si>
    <t>AB/20E 0003917</t>
  </si>
  <si>
    <t>AB/20E 0003918</t>
  </si>
  <si>
    <t>AB/20E 0003919</t>
  </si>
  <si>
    <t>AB/20E 0003920</t>
  </si>
  <si>
    <t>AB/20E 0003921</t>
  </si>
  <si>
    <t>AB/20E 0003922</t>
  </si>
  <si>
    <t>AB/20E 0003923</t>
  </si>
  <si>
    <t>AB/20E 0003924</t>
  </si>
  <si>
    <t>AB/20E 0003925</t>
  </si>
  <si>
    <t>AB/20E 0003926</t>
  </si>
  <si>
    <t>AB/20E 0003927</t>
  </si>
  <si>
    <t>AB/20E 0003928</t>
  </si>
  <si>
    <t>AB/20E 0003929</t>
  </si>
  <si>
    <t>AB/20E 0003930</t>
  </si>
  <si>
    <t>AB/20E 0003931</t>
  </si>
  <si>
    <t>AB/20E 0003932</t>
  </si>
  <si>
    <t>AB/20E 0003933</t>
  </si>
  <si>
    <t>AB/20E 0003934</t>
  </si>
  <si>
    <t>AB/20E 0003935</t>
  </si>
  <si>
    <t>AB/20E 0003936</t>
  </si>
  <si>
    <t>AB/20E 0003937</t>
  </si>
  <si>
    <t>AB/20E 0003938</t>
  </si>
  <si>
    <t>AB/20E 0003939</t>
  </si>
  <si>
    <t>AB/20E 0003940</t>
  </si>
  <si>
    <t>AB/20E 0003941</t>
  </si>
  <si>
    <t>AB/20E 0003942</t>
  </si>
  <si>
    <t>AB/20E 0003943</t>
  </si>
  <si>
    <t>AB/20E 0003944</t>
  </si>
  <si>
    <t>AB/20E 0003945</t>
  </si>
  <si>
    <t>AB/20E 0003946</t>
  </si>
  <si>
    <t>AB/20E 0003947</t>
  </si>
  <si>
    <t>AB/20E 0003948</t>
  </si>
  <si>
    <t>AB/20E 0003949</t>
  </si>
  <si>
    <t>AB/20E 0003950</t>
  </si>
  <si>
    <t>AB/20E 0003951</t>
  </si>
  <si>
    <t>AB/20E 0003952</t>
  </si>
  <si>
    <t>AB/20E 0003953</t>
  </si>
  <si>
    <t>AB/20E 0003954</t>
  </si>
  <si>
    <t>AB/20E 0003955</t>
  </si>
  <si>
    <t>AB/20E 0003956</t>
  </si>
  <si>
    <t>AB/20E 0003957</t>
  </si>
  <si>
    <t>AB/20E 0003958</t>
  </si>
  <si>
    <t>AB/20E 0003959</t>
  </si>
  <si>
    <t>AB/20E 0003960</t>
  </si>
  <si>
    <t>AB/20E 0003961</t>
  </si>
  <si>
    <t>AB/20E 0003962</t>
  </si>
  <si>
    <t>AB/20E 0003963</t>
  </si>
  <si>
    <t>AB/20E 0003964</t>
  </si>
  <si>
    <t>AB/20E 0003965</t>
  </si>
  <si>
    <t>AB/20E 0003966</t>
  </si>
  <si>
    <t>AB/20E 0003967</t>
  </si>
  <si>
    <t>AB/20E 0003968</t>
  </si>
  <si>
    <t>AB/20E 0003969</t>
  </si>
  <si>
    <t>AB/20E 0003970</t>
  </si>
  <si>
    <t>AB/20E 0003971</t>
  </si>
  <si>
    <t>AB/20E 0003972</t>
  </si>
  <si>
    <t>AB/20E 0003973</t>
  </si>
  <si>
    <t>AB/20E 0003974</t>
  </si>
  <si>
    <t>AB/20E 0003975</t>
  </si>
  <si>
    <t>AB/20E 0003976</t>
  </si>
  <si>
    <t>AB/20E 0003977</t>
  </si>
  <si>
    <t>AB/20E 0003978</t>
  </si>
  <si>
    <t>AB/20E 0003979</t>
  </si>
  <si>
    <t>AB/20E 0003980</t>
  </si>
  <si>
    <t>AB/20E 0003981</t>
  </si>
  <si>
    <t>AB/20E 0003982</t>
  </si>
  <si>
    <t>AB/20E 0003983</t>
  </si>
  <si>
    <t>AB/20E 0003984</t>
  </si>
  <si>
    <t>AB/20E 0003985</t>
  </si>
  <si>
    <t>AB/20E 0003986</t>
  </si>
  <si>
    <t>AB/20E 0003987</t>
  </si>
  <si>
    <t>AB/20E 0003988</t>
  </si>
  <si>
    <t>AB/20E 0003989</t>
  </si>
  <si>
    <t>AB/20E 0003990</t>
  </si>
  <si>
    <t>AB/20E 0003991</t>
  </si>
  <si>
    <t>AB/20E 0003992</t>
  </si>
  <si>
    <t>AB/20E 0003993</t>
  </si>
  <si>
    <t>AB/20E 0003994</t>
  </si>
  <si>
    <t>AB/20E 0003995</t>
  </si>
  <si>
    <t>AB/20E 0003996</t>
  </si>
  <si>
    <t>AB/20E 0003997</t>
  </si>
  <si>
    <t>AB/20E 0003998</t>
  </si>
  <si>
    <t>AB/20E 0003999</t>
  </si>
  <si>
    <t>AB/20E 0004000</t>
  </si>
  <si>
    <t>AB/20E 0004001</t>
  </si>
  <si>
    <t>AB/20E 0004002</t>
  </si>
  <si>
    <t>AB/20E 0004003</t>
  </si>
  <si>
    <t>AB/20E 0004004</t>
  </si>
  <si>
    <t>AB/20E 0004005</t>
  </si>
  <si>
    <t>AB/20E 0004006</t>
  </si>
  <si>
    <t>AB/20E 0004007</t>
  </si>
  <si>
    <t>AB/20E 0004008</t>
  </si>
  <si>
    <t>AB/20E 0004009</t>
  </si>
  <si>
    <t>AB/20E 0004010</t>
  </si>
  <si>
    <t>AB/20E 0004011</t>
  </si>
  <si>
    <t>AB/20E 0004012</t>
  </si>
  <si>
    <t>AB/20E 0004013</t>
  </si>
  <si>
    <t>AB/20E 0004014</t>
  </si>
  <si>
    <t>AB/20E 0004015</t>
  </si>
  <si>
    <t>AB/20E 0004016</t>
  </si>
  <si>
    <t>AB/20E 0004017</t>
  </si>
  <si>
    <t>AB/20E 0004018</t>
  </si>
  <si>
    <t>AB/20E 0004019</t>
  </si>
  <si>
    <t>AB/20E 0004020</t>
  </si>
  <si>
    <t>AB/20E 0004021</t>
  </si>
  <si>
    <t>AB/20E 0004022</t>
  </si>
  <si>
    <t>AB/20E 0004023</t>
  </si>
  <si>
    <t>AB/20E 0004024</t>
  </si>
  <si>
    <t>AB/20E 0004025</t>
  </si>
  <si>
    <t>AB/20E 0004026</t>
  </si>
  <si>
    <t>AB/20E 0004027</t>
  </si>
  <si>
    <t>AB/20E 0004028</t>
  </si>
  <si>
    <t>AB/20E 0004029</t>
  </si>
  <si>
    <t>AB/20E 0004030</t>
  </si>
  <si>
    <t>AB/20E 0004031</t>
  </si>
  <si>
    <t>AB/20E 0004032</t>
  </si>
  <si>
    <t>AB/20E 0004033</t>
  </si>
  <si>
    <t>AB/20E 0004034</t>
  </si>
  <si>
    <t>AB/20E 0004035</t>
  </si>
  <si>
    <t>AB/20E 0004036</t>
  </si>
  <si>
    <t>AB/20E 0004037</t>
  </si>
  <si>
    <t>AB/20E 0004038</t>
  </si>
  <si>
    <t>AB/20E 0004039</t>
  </si>
  <si>
    <t>AB/20E 0004040</t>
  </si>
  <si>
    <t>AB/20E 0004041</t>
  </si>
  <si>
    <t>AB/20E 0004042</t>
  </si>
  <si>
    <t>AB/20E 0004043</t>
  </si>
  <si>
    <t>AB/20E 0004044</t>
  </si>
  <si>
    <t>AB/20E 0004045</t>
  </si>
  <si>
    <t>AB/20E 0004046</t>
  </si>
  <si>
    <t>AB/20E 0004047</t>
  </si>
  <si>
    <t>AB/20E 0004048</t>
  </si>
  <si>
    <t>AB/20E 0004049</t>
  </si>
  <si>
    <t>AB/20E 0004050</t>
  </si>
  <si>
    <t>AB/20E 0004051</t>
  </si>
  <si>
    <t>AB/20E 0004052</t>
  </si>
  <si>
    <t>AB/20E 0004053</t>
  </si>
  <si>
    <t>AB/20E 0004054</t>
  </si>
  <si>
    <t>AB/20E 0004055</t>
  </si>
  <si>
    <t>AB/20E 0004056</t>
  </si>
  <si>
    <t>AB/20E 0004057</t>
  </si>
  <si>
    <t>AB/20E 0004058</t>
  </si>
  <si>
    <t>AB/20E 0004059</t>
  </si>
  <si>
    <t>AB/20E 0004060</t>
  </si>
  <si>
    <t>AB/20E 0004061</t>
  </si>
  <si>
    <t>AB/20E 0004062</t>
  </si>
  <si>
    <t>AB/20E 0004063</t>
  </si>
  <si>
    <t>AB/20E 0004064</t>
  </si>
  <si>
    <t>AB/20E 0004065</t>
  </si>
  <si>
    <t>AB/20E 0004066</t>
  </si>
  <si>
    <t>AB/20E 0004067</t>
  </si>
  <si>
    <t>AB/20E 0004068</t>
  </si>
  <si>
    <t>AB/20E 0004069</t>
  </si>
  <si>
    <t>AB/20E 0004070</t>
  </si>
  <si>
    <t>AB/20E 0004071</t>
  </si>
  <si>
    <t>AB/20E 0004072</t>
  </si>
  <si>
    <t>AB/20E 0004073</t>
  </si>
  <si>
    <t>AB/20E 0004074</t>
  </si>
  <si>
    <t>AB/20E 0004075</t>
  </si>
  <si>
    <t>AB/20E 0004076</t>
  </si>
  <si>
    <t>AB/20E 0004077</t>
  </si>
  <si>
    <t>AB/20E 0004078</t>
  </si>
  <si>
    <t>AB/20E 0004079</t>
  </si>
  <si>
    <t>AB/20E 0004080</t>
  </si>
  <si>
    <t>AB/20E 0004081</t>
  </si>
  <si>
    <t>AB/20E 0004082</t>
  </si>
  <si>
    <t>AB/20E 0004083</t>
  </si>
  <si>
    <t>AB/20E 0004084</t>
  </si>
  <si>
    <t>AB/20E 0004085</t>
  </si>
  <si>
    <t>AB/20E 0004086</t>
  </si>
  <si>
    <t>AB/20E 0004087</t>
  </si>
  <si>
    <t>AB/20E 0004088</t>
  </si>
  <si>
    <t>AB/20E 0004089</t>
  </si>
  <si>
    <t>AB/20E 0004090</t>
  </si>
  <si>
    <t>AB/20E 0004091</t>
  </si>
  <si>
    <t>AB/20E 0004092</t>
  </si>
  <si>
    <t>AB/20E 0004093</t>
  </si>
  <si>
    <t>AB/20E 0004094</t>
  </si>
  <si>
    <t>AB/20E 0004095</t>
  </si>
  <si>
    <t>AB/20E 0004096</t>
  </si>
  <si>
    <t>AB/20E 0004097</t>
  </si>
  <si>
    <t>AB/20E 0004098</t>
  </si>
  <si>
    <t>AB/20E 0004099</t>
  </si>
  <si>
    <t>AB/20E 0004100</t>
  </si>
  <si>
    <t>AB/20E 0004101</t>
  </si>
  <si>
    <t>AB/20E 0004102</t>
  </si>
  <si>
    <t>AB/20E 0004103</t>
  </si>
  <si>
    <t>AB/20E 0004104</t>
  </si>
  <si>
    <t>AB/20E 0004105</t>
  </si>
  <si>
    <t>AB/20E 0004106</t>
  </si>
  <si>
    <t>AB/20E 0004107</t>
  </si>
  <si>
    <t>AB/20E 0004108</t>
  </si>
  <si>
    <t>AB/20E 0004109</t>
  </si>
  <si>
    <t>AB/20E 0004110</t>
  </si>
  <si>
    <t>AB/20E 0004111</t>
  </si>
  <si>
    <t>AB/20E 0004112</t>
  </si>
  <si>
    <t>AB/20E 0004113</t>
  </si>
  <si>
    <t>AB/20E 0004114</t>
  </si>
  <si>
    <t>AB/20E 0004115</t>
  </si>
  <si>
    <t>AB/20E 0004116</t>
  </si>
  <si>
    <t>AB/20E 0004117</t>
  </si>
  <si>
    <t>AB/20E 0004118</t>
  </si>
  <si>
    <t>AB/20E 0004119</t>
  </si>
  <si>
    <t>AB/20E 0004120</t>
  </si>
  <si>
    <t>AB/20E 0004121</t>
  </si>
  <si>
    <t>AB/20E 0004122</t>
  </si>
  <si>
    <t>AB/20E 0004123</t>
  </si>
  <si>
    <t>AB/20E 0004124</t>
  </si>
  <si>
    <t>AB/20E 0004125</t>
  </si>
  <si>
    <t>AB/20E 0004126</t>
  </si>
  <si>
    <t>AB/20E 0004127</t>
  </si>
  <si>
    <t>AB/20E 0004128</t>
  </si>
  <si>
    <t>AB/20E 0004129</t>
  </si>
  <si>
    <t>AB/20E 0004130</t>
  </si>
  <si>
    <t>AB/20E 0004131</t>
  </si>
  <si>
    <t>AB/20E 0004132</t>
  </si>
  <si>
    <t>AB/20E 0004133</t>
  </si>
  <si>
    <t>AB/20E 0004134</t>
  </si>
  <si>
    <t>AB/20E 0004135</t>
  </si>
  <si>
    <t>AB/20E 0004136</t>
  </si>
  <si>
    <t>AB/20E 0004137</t>
  </si>
  <si>
    <t>AB/20E 0004138</t>
  </si>
  <si>
    <t>AB/20E 0004139</t>
  </si>
  <si>
    <t>AB/20E 0004140</t>
  </si>
  <si>
    <t>AB/20E 0004141</t>
  </si>
  <si>
    <t>AB/20E 0004142</t>
  </si>
  <si>
    <t>AB/20E 0004143</t>
  </si>
  <si>
    <t>AB/20E 0004144</t>
  </si>
  <si>
    <t>AB/20E 0004145</t>
  </si>
  <si>
    <t>AB/20E 0004146</t>
  </si>
  <si>
    <t>AB/20E 0004147</t>
  </si>
  <si>
    <t>AB/20E 0004148</t>
  </si>
  <si>
    <t>AB/20E 0004149</t>
  </si>
  <si>
    <t>AB/20E 0004150</t>
  </si>
  <si>
    <t>AB/20E 0004151</t>
  </si>
  <si>
    <t>AB/20E 0004152</t>
  </si>
  <si>
    <t>AB/20E 0004153</t>
  </si>
  <si>
    <t>AB/20E 0004154</t>
  </si>
  <si>
    <t>AB/20E 0004155</t>
  </si>
  <si>
    <t>AB/20E 0004156</t>
  </si>
  <si>
    <t>AB/20E 0004157</t>
  </si>
  <si>
    <t>AB/20E 0004158</t>
  </si>
  <si>
    <t>AB/20E 0004159</t>
  </si>
  <si>
    <t>AB/20E 0004160</t>
  </si>
  <si>
    <t>AB/20E 0004161</t>
  </si>
  <si>
    <t>AB/20E 0004162</t>
  </si>
  <si>
    <t>AB/20E 0004163</t>
  </si>
  <si>
    <t>AB/20E 0004164</t>
  </si>
  <si>
    <t>AB/20E 0004165</t>
  </si>
  <si>
    <t>AB/20E 0004166</t>
  </si>
  <si>
    <t>AB/20E 0004167</t>
  </si>
  <si>
    <t>AB/20E 0004168</t>
  </si>
  <si>
    <t>AB/20E 0004169</t>
  </si>
  <si>
    <t>AB/20E 0004170</t>
  </si>
  <si>
    <t>AB/20E 0004171</t>
  </si>
  <si>
    <t>AB/20E 0004172</t>
  </si>
  <si>
    <t>AB/20E 0004173</t>
  </si>
  <si>
    <t>AB/20E 0004174</t>
  </si>
  <si>
    <t>AB/20E 0004175</t>
  </si>
  <si>
    <t>AB/20E 0004176</t>
  </si>
  <si>
    <t>AB/20E 0004177</t>
  </si>
  <si>
    <t>AB/20E 0004178</t>
  </si>
  <si>
    <t>AB/20E 0004179</t>
  </si>
  <si>
    <t>AB/20E 0004180</t>
  </si>
  <si>
    <t>AB/20E 0004181</t>
  </si>
  <si>
    <t>AB/20E 0004182</t>
  </si>
  <si>
    <t>AB/20E 0004183</t>
  </si>
  <si>
    <t>AB/20E 0004184</t>
  </si>
  <si>
    <t>AB/20E 0004185</t>
  </si>
  <si>
    <t>AB/20E 0004186</t>
  </si>
  <si>
    <t>AB/20E 0004187</t>
  </si>
  <si>
    <t>AB/20E 0004188</t>
  </si>
  <si>
    <t>AB/20E 0004189</t>
  </si>
  <si>
    <t>AB/20E 0004190</t>
  </si>
  <si>
    <t>AB/20E 0004191</t>
  </si>
  <si>
    <t>AB/20E 0004192</t>
  </si>
  <si>
    <t>AB/20E 0004193</t>
  </si>
  <si>
    <t>AB/20E 0004194</t>
  </si>
  <si>
    <t>AB/20E 0004195</t>
  </si>
  <si>
    <t>AB/20E 0004196</t>
  </si>
  <si>
    <t>AB/20E 0004197</t>
  </si>
  <si>
    <t>AB/20E 0004198</t>
  </si>
  <si>
    <t>AB/20E 0004199</t>
  </si>
  <si>
    <t>AB/20E 0004200</t>
  </si>
  <si>
    <t>AB/20E 0004201</t>
  </si>
  <si>
    <t>AB/20E 0004202</t>
  </si>
  <si>
    <t>AB/20E 0004203</t>
  </si>
  <si>
    <t>AB/20E 0004204</t>
  </si>
  <si>
    <t>AB/20E 0004205</t>
  </si>
  <si>
    <t>AB/20E 0004206</t>
  </si>
  <si>
    <t>AB/20E 0004207</t>
  </si>
  <si>
    <t>AB/20E 0004208</t>
  </si>
  <si>
    <t>AB/20E 0004209</t>
  </si>
  <si>
    <t>AB/20E 0004210</t>
  </si>
  <si>
    <t>AB/20E 0004211</t>
  </si>
  <si>
    <t>AB/20E 0004212</t>
  </si>
  <si>
    <t>AB/20E 0004213</t>
  </si>
  <si>
    <t>AB/20E 0004214</t>
  </si>
  <si>
    <t>AB/20E 0004215</t>
  </si>
  <si>
    <t>AB/20E 0004216</t>
  </si>
  <si>
    <t>AB/20E 0004217</t>
  </si>
  <si>
    <t>AB/20E 0004218</t>
  </si>
  <si>
    <t>AB/20E 0004219</t>
  </si>
  <si>
    <t>AB/20E 0004220</t>
  </si>
  <si>
    <t>AB/20E 0004221</t>
  </si>
  <si>
    <t>AB/20E 0004222</t>
  </si>
  <si>
    <t>AB/20E 0004223</t>
  </si>
  <si>
    <t>AB/20E 0004224</t>
  </si>
  <si>
    <t>AB/20E 0004225</t>
  </si>
  <si>
    <t>AB/20E 0004226</t>
  </si>
  <si>
    <t>AB/20E 0004227</t>
  </si>
  <si>
    <t>AB/20E 0004228</t>
  </si>
  <si>
    <t>AB/20E 0004229</t>
  </si>
  <si>
    <t>AB/20E 0004230</t>
  </si>
  <si>
    <t>AB/20E 0004231</t>
  </si>
  <si>
    <t>AB/20E 0004232</t>
  </si>
  <si>
    <t>AB/20E 0004233</t>
  </si>
  <si>
    <t>AB/20E 0004234</t>
  </si>
  <si>
    <t>AB/20E 0004235</t>
  </si>
  <si>
    <t>AB/20E 0004236</t>
  </si>
  <si>
    <t>AB/20E 0004237</t>
  </si>
  <si>
    <t>AB/20E 0004238</t>
  </si>
  <si>
    <t>AB/20E 0004239</t>
  </si>
  <si>
    <t>AB/20E 0004240</t>
  </si>
  <si>
    <t>AB/20E 0004241</t>
  </si>
  <si>
    <t>AB/20E 0004242</t>
  </si>
  <si>
    <t>AB/20E 0004243</t>
  </si>
  <si>
    <t>AB/20E 0004244</t>
  </si>
  <si>
    <t>AB/20E 0004245</t>
  </si>
  <si>
    <t>AB/20E 0004246</t>
  </si>
  <si>
    <t>AB/20E 0004247</t>
  </si>
  <si>
    <t>AB/20E 0004248</t>
  </si>
  <si>
    <t>AB/20E 0004249</t>
  </si>
  <si>
    <t>AB/20E 0004250</t>
  </si>
  <si>
    <t>AB/20E 0004251</t>
  </si>
  <si>
    <t>AB/20E 0004252</t>
  </si>
  <si>
    <t>AB/20E 0004253</t>
  </si>
  <si>
    <t>AB/20E 0004254</t>
  </si>
  <si>
    <t>AB/20E 0004255</t>
  </si>
  <si>
    <t>AB/20E 0004256</t>
  </si>
  <si>
    <t>AB/20E 0004257</t>
  </si>
  <si>
    <t>AB/20E 0004258</t>
  </si>
  <si>
    <t>AB/20E 0004259</t>
  </si>
  <si>
    <t>AB/20E 0004260</t>
  </si>
  <si>
    <t>AB/20E 0004261</t>
  </si>
  <si>
    <t>AB/20E 0004262</t>
  </si>
  <si>
    <t>AB/20E 0004263</t>
  </si>
  <si>
    <t>AB/20E 0004264</t>
  </si>
  <si>
    <t>AB/20E 0004265</t>
  </si>
  <si>
    <t>AB/20E 0004266</t>
  </si>
  <si>
    <t>AB/20E 0004267</t>
  </si>
  <si>
    <t>AB/20E 0004268</t>
  </si>
  <si>
    <t>AB/20E 0004269</t>
  </si>
  <si>
    <t>AB/20E 0004270</t>
  </si>
  <si>
    <t>AB/20E 0004271</t>
  </si>
  <si>
    <t>AB/20E 0004272</t>
  </si>
  <si>
    <t>AB/20E 0004273</t>
  </si>
  <si>
    <t>AB/20E 0004274</t>
  </si>
  <si>
    <t>AB/20E 0004275</t>
  </si>
  <si>
    <t>AB/20E 0004276</t>
  </si>
  <si>
    <t>AB/20E 0004277</t>
  </si>
  <si>
    <t>AB/20E 0004278</t>
  </si>
  <si>
    <t>AB/20E 0004279</t>
  </si>
  <si>
    <t>AB/20E 0004280</t>
  </si>
  <si>
    <t>AB/20E 0004281</t>
  </si>
  <si>
    <t>AB/20E 0004282</t>
  </si>
  <si>
    <t>AB/20E 0004283</t>
  </si>
  <si>
    <t>AB/20E 0004284</t>
  </si>
  <si>
    <t>AB/20E 0004285</t>
  </si>
  <si>
    <t>AB/20E 0004286</t>
  </si>
  <si>
    <t>AB/20E 0004287</t>
  </si>
  <si>
    <t>AB/20E 0004288</t>
  </si>
  <si>
    <t>AB/20E 0004289</t>
  </si>
  <si>
    <t>AB/20E 0004290</t>
  </si>
  <si>
    <t>AB/20E 0004291</t>
  </si>
  <si>
    <t>AB/20E 0004292</t>
  </si>
  <si>
    <t>AB/20E 0004293</t>
  </si>
  <si>
    <t>AB/20E 0004294</t>
  </si>
  <si>
    <t>AB/20E 0004295</t>
  </si>
  <si>
    <t>AB/20E 0004296</t>
  </si>
  <si>
    <t>AB/20E 0004297</t>
  </si>
  <si>
    <t>AB/20E 0004298</t>
  </si>
  <si>
    <t>AB/20E 0004299</t>
  </si>
  <si>
    <t>AB/20E 0004300</t>
  </si>
  <si>
    <t>AB/20E 0004301</t>
  </si>
  <si>
    <t>AB/20E 0004302</t>
  </si>
  <si>
    <t>AB/20E 0004303</t>
  </si>
  <si>
    <t>AB/20E 0004304</t>
  </si>
  <si>
    <t>AB/20E 0004305</t>
  </si>
  <si>
    <t>AB/20E 0004306</t>
  </si>
  <si>
    <t>AB/20E 0004307</t>
  </si>
  <si>
    <t>AB/20E 0004308</t>
  </si>
  <si>
    <t>AB/20E 0004309</t>
  </si>
  <si>
    <t>AB/20E 0004310</t>
  </si>
  <si>
    <t>AB/20E 0004311</t>
  </si>
  <si>
    <t>AB/20E 0004312</t>
  </si>
  <si>
    <t>AB/20E 0004313</t>
  </si>
  <si>
    <t>AB/20E 0004314</t>
  </si>
  <si>
    <t>AB/20E 0004315</t>
  </si>
  <si>
    <t>AB/20E 0004316</t>
  </si>
  <si>
    <t>AB/20E 0004317</t>
  </si>
  <si>
    <t>AB/20E 0004318</t>
  </si>
  <si>
    <t>AB/20E 0004319</t>
  </si>
  <si>
    <t>AB/20E 0004320</t>
  </si>
  <si>
    <t>AB/20E 0004321</t>
  </si>
  <si>
    <t>AB/20E 0004322</t>
  </si>
  <si>
    <t>AB/20E 0004323</t>
  </si>
  <si>
    <t>AB/20E 0004324</t>
  </si>
  <si>
    <t>AB/20E 0004325</t>
  </si>
  <si>
    <t>AB/20E 0004326</t>
  </si>
  <si>
    <t>AB/20E 0004327</t>
  </si>
  <si>
    <t>AB/20E 0004328</t>
  </si>
  <si>
    <t>AB/20E 0004329</t>
  </si>
  <si>
    <t>AB/20E 0004330</t>
  </si>
  <si>
    <t>AB/20E 0004331</t>
  </si>
  <si>
    <t>AB/20E 0004332</t>
  </si>
  <si>
    <t>AB/20E 0004333</t>
  </si>
  <si>
    <t>AB/20E 0004334</t>
  </si>
  <si>
    <t>AB/20E 0004335</t>
  </si>
  <si>
    <t>AB/20E 0004336</t>
  </si>
  <si>
    <t>AB/20E 0004337</t>
  </si>
  <si>
    <t>AB/20E 0004338</t>
  </si>
  <si>
    <t>AB/20E 0004339</t>
  </si>
  <si>
    <t>AB/20E 0004340</t>
  </si>
  <si>
    <t>AB/20E 0004341</t>
  </si>
  <si>
    <t>AB/20E 0004342</t>
  </si>
  <si>
    <t>AB/20E 0004343</t>
  </si>
  <si>
    <t>AB/20E 0004344</t>
  </si>
  <si>
    <t>AB/20E 0004345</t>
  </si>
  <si>
    <t>AB/20E 0004346</t>
  </si>
  <si>
    <t>AB/20E 0004347</t>
  </si>
  <si>
    <t>AB/20E 0004348</t>
  </si>
  <si>
    <t>AB/20E 0004349</t>
  </si>
  <si>
    <t>AB/20E 0004350</t>
  </si>
  <si>
    <t>AB/20E 0004351</t>
  </si>
  <si>
    <t>AB/20E 0004352</t>
  </si>
  <si>
    <t>AB/20E 0004353</t>
  </si>
  <si>
    <t>AB/20E 0004354</t>
  </si>
  <si>
    <t>AB/20E 0004355</t>
  </si>
  <si>
    <t>AB/20E 0004356</t>
  </si>
  <si>
    <t>AB/20E 0004357</t>
  </si>
  <si>
    <t>AB/20E 0004358</t>
  </si>
  <si>
    <t>AB/20E 0004359</t>
  </si>
  <si>
    <t>AB/20E 0004360</t>
  </si>
  <si>
    <t>AB/20E 0004361</t>
  </si>
  <si>
    <t>AB/20E 0004362</t>
  </si>
  <si>
    <t>AB/20E 0004363</t>
  </si>
  <si>
    <t>AB/20E 0004364</t>
  </si>
  <si>
    <t>AB/20E 0004365</t>
  </si>
  <si>
    <t>AB/20E 0004366</t>
  </si>
  <si>
    <t>AB/20E 0004367</t>
  </si>
  <si>
    <t>AB/20E 0004368</t>
  </si>
  <si>
    <t>AB/20E 0004369</t>
  </si>
  <si>
    <t>AB/20E 0004370</t>
  </si>
  <si>
    <t>AB/20E 0004371</t>
  </si>
  <si>
    <t>Lưu Chí	Linh</t>
  </si>
  <si>
    <t>Phạm Văn	Ngọc</t>
  </si>
  <si>
    <t>Lê Thành	Thắng</t>
  </si>
  <si>
    <t>Nguyễn Duy	Tâm</t>
  </si>
  <si>
    <t>Võ Ngọc Gia 	Phúc</t>
  </si>
  <si>
    <t>Trần Ngọc	Châu</t>
  </si>
  <si>
    <t>Nguyễn Văn	Điền</t>
  </si>
  <si>
    <t>Hồ Hữu	Hậu</t>
  </si>
  <si>
    <t>Đường Gia	Huy</t>
  </si>
  <si>
    <t>Nguyễn Phúc 	Nguyên</t>
  </si>
  <si>
    <t>Đoàn Thanh	Sơn</t>
  </si>
  <si>
    <t>Đinh Hoàng Cát Tiên</t>
  </si>
  <si>
    <t>Nguyễn Lê Minh	Hải</t>
  </si>
  <si>
    <t>Lê Văn 	Thành</t>
  </si>
  <si>
    <t>Lê Văn	Đạt</t>
  </si>
  <si>
    <t>Bùi Mạnh	Cường</t>
  </si>
  <si>
    <t>Nguyễn Duy	Lâm</t>
  </si>
  <si>
    <t>Nguyễn Minh	Hiếu</t>
  </si>
  <si>
    <t>Lương Quí Khải	Hàn</t>
  </si>
  <si>
    <t>Nguyễn	Huy</t>
  </si>
  <si>
    <t>Nguyễn Hoài 	Phong</t>
  </si>
  <si>
    <t>Trần Ngọc	Minh</t>
  </si>
  <si>
    <t>Trần Đình	Mẫn</t>
  </si>
  <si>
    <t>Phan Văn	Long</t>
  </si>
  <si>
    <t>Đoàn Huỳnh Thúy	Loan</t>
  </si>
  <si>
    <t>Trịnh Phương	Nam</t>
  </si>
  <si>
    <t>Nguyễn Công	Chánh</t>
  </si>
  <si>
    <t>Đặng Hoài	Tây</t>
  </si>
  <si>
    <t>Hoàng Ngọc	Toàn</t>
  </si>
  <si>
    <t>Nguyễn Quốc	Bảo</t>
  </si>
  <si>
    <t>Trần Trọng	Khoa</t>
  </si>
  <si>
    <t>Trần Anh Phát 	Đạt</t>
  </si>
  <si>
    <t>Phan Phú	Đông</t>
  </si>
  <si>
    <t>Vũ Đỗ Minh	Mẫn</t>
  </si>
  <si>
    <t>Phạm Hoài	Tú</t>
  </si>
  <si>
    <t>Đặng Thanh	Vỹ</t>
  </si>
  <si>
    <t>Doãn Bá	Hiên</t>
  </si>
  <si>
    <t>Nguyễn Mậu	Quí</t>
  </si>
  <si>
    <t>Lê Anh 	Văn</t>
  </si>
  <si>
    <t>Hồ Thư 	Hoàng</t>
  </si>
  <si>
    <t>Trần Hiếu	Long</t>
  </si>
  <si>
    <t>Trình Lâm Gia	Bảo</t>
  </si>
  <si>
    <t>Hồ Minh	Trọng</t>
  </si>
  <si>
    <t>Đào Duy	Vĩ</t>
  </si>
  <si>
    <t>Tô Văn 	Hào</t>
  </si>
  <si>
    <t>Hà Huỳnh Phú	Lộc</t>
  </si>
  <si>
    <t>Nguyễn Tấn	Quang</t>
  </si>
  <si>
    <t>Đỗ Tấn	Hậu</t>
  </si>
  <si>
    <t>Nguyễn Quang	Vinh</t>
  </si>
  <si>
    <t>Nguyễn Đức 	Trí</t>
  </si>
  <si>
    <t>Nguyễn Hoàng Phước	Thuận</t>
  </si>
  <si>
    <t>Lê Bá 	Trường</t>
  </si>
  <si>
    <t>Lê Quang	Trường</t>
  </si>
  <si>
    <t>Nguyễn Hoàng	Thiện</t>
  </si>
  <si>
    <t>Huỳnh Nguyễn Hoàng 	Hưng</t>
  </si>
  <si>
    <t>Phan Thanh	Phương</t>
  </si>
  <si>
    <t>Nguyễn Thanh	Thảo</t>
  </si>
  <si>
    <t>Nguyễn Thành	Lộc</t>
  </si>
  <si>
    <t>Nguyễn Thanh	Vỹ</t>
  </si>
  <si>
    <t>Dương Chí	Đỉnh</t>
  </si>
  <si>
    <t>Nguyễn Phát 	 Tường</t>
  </si>
  <si>
    <t>Đoàn Đức	Lâm</t>
  </si>
  <si>
    <t>Ngô Minh	Tư</t>
  </si>
  <si>
    <t>Nguyễn Châu	Giang</t>
  </si>
  <si>
    <t>Nguyễn Chiêu 	Linh</t>
  </si>
  <si>
    <t>Nguyễn Hoàng	Hải</t>
  </si>
  <si>
    <t>Huỳnh Tuấn	Vũ</t>
  </si>
  <si>
    <t>Hà Ngọc	Khánh</t>
  </si>
  <si>
    <t>Lê Quốc	Trung</t>
  </si>
  <si>
    <t>Lương Ngọc	Duy</t>
  </si>
  <si>
    <t>Đỗ Quốc 	Khánh</t>
  </si>
  <si>
    <t>Phạm Thanh	Đăng</t>
  </si>
  <si>
    <t>3	Nguyễn Tín 	Hòa</t>
  </si>
  <si>
    <t>Mai Thiên	Phúc</t>
  </si>
  <si>
    <t>Mai Hồng	Phát</t>
  </si>
  <si>
    <t>Lương Long	Thắng</t>
  </si>
  <si>
    <t>Trần Lê Gia	Khiêm</t>
  </si>
  <si>
    <t>Phan Thị Thêm</t>
  </si>
  <si>
    <t>Trần Ngọc Hoàng	Duy</t>
  </si>
  <si>
    <t>Phạm Tấn 	Tài</t>
  </si>
  <si>
    <t>Hoàng Trần Ngọc	Nghĩa</t>
  </si>
  <si>
    <t>Dương Minh 	Đức</t>
  </si>
  <si>
    <t>Lưu Minh	Quang</t>
  </si>
  <si>
    <t>Hoàng Thế	Anh</t>
  </si>
  <si>
    <t>Vũ Tiến	Thọ</t>
  </si>
  <si>
    <t>Huỳnh Văn 	Tính</t>
  </si>
  <si>
    <t>Đặng Khánh	Hoàng</t>
  </si>
  <si>
    <t>Nguyễn Khánh Thành	Tâm</t>
  </si>
  <si>
    <t>Lê Tuấn	Kiệt</t>
  </si>
  <si>
    <t>Quách Huệ	Bền</t>
  </si>
  <si>
    <t>Võ Phước	Đại</t>
  </si>
  <si>
    <t>Phạm Anh	Tuấn</t>
  </si>
  <si>
    <t>Nguyễn Trần Ngọc	Thạch</t>
  </si>
  <si>
    <t>Nguyễn Trần Quốc	Việt</t>
  </si>
  <si>
    <t>Trần Thành 	Nhân</t>
  </si>
  <si>
    <t>Nguyễn Văn 	Thắng</t>
  </si>
  <si>
    <t>Nguyễn Anh 	Thư</t>
  </si>
  <si>
    <t>Kiều Tấn	Thắng</t>
  </si>
  <si>
    <t>Hồ Anh Việt</t>
  </si>
  <si>
    <t>Mai Anh 	Quang</t>
  </si>
  <si>
    <t>Đoàn Văn	Thái</t>
  </si>
  <si>
    <t>Mai Hồng 	Yến</t>
  </si>
  <si>
    <t>Phan Chấn	Long</t>
  </si>
  <si>
    <t>Nguyễn Xuân 	Toan</t>
  </si>
  <si>
    <t>Nguyễn Quốc	Huy</t>
  </si>
  <si>
    <t>Trần Văn	Khánh</t>
  </si>
  <si>
    <t>Nguyễn Anh	Tuấn</t>
  </si>
  <si>
    <t>Lê Đức 	Tín</t>
  </si>
  <si>
    <t>Ao Thiêng	Giả</t>
  </si>
  <si>
    <t>Lê Xuân 	Anh</t>
  </si>
  <si>
    <t>Nguyễn Phi	Long</t>
  </si>
  <si>
    <t>Võ Văn Duy 	Khánh</t>
  </si>
  <si>
    <t>Nguyễn Phan Minh	Thành</t>
  </si>
  <si>
    <t>Huỳnh Hữu 	Nhựt</t>
  </si>
  <si>
    <t>Dương Mạnh 	Hùng</t>
  </si>
  <si>
    <t>Huỳnh Đăng	Khoa</t>
  </si>
  <si>
    <t>Ngô Thanh	Xuân</t>
  </si>
  <si>
    <t>Nguyễn Thành 	Lợi</t>
  </si>
  <si>
    <t>Nguyễn Nhật	Quý</t>
  </si>
  <si>
    <t>Nguyễn Trọng	Hoàng</t>
  </si>
  <si>
    <t>Phan Châu	Duy</t>
  </si>
  <si>
    <t>Nguyễn Ngọc 	Sao</t>
  </si>
  <si>
    <t>Trần Quốc	Hải</t>
  </si>
  <si>
    <t>Phạm Đan	Phi</t>
  </si>
  <si>
    <t>Nguyễn Hải	Hà</t>
  </si>
  <si>
    <t>Nguyễn Văn 	Tú</t>
  </si>
  <si>
    <t>Huỳnh Gia	Huy</t>
  </si>
  <si>
    <t>Phạm Quang	Huy</t>
  </si>
  <si>
    <t>Trần Thành 	Đạt</t>
  </si>
  <si>
    <t>Triệu Quốc	Đạt</t>
  </si>
  <si>
    <t>Trần Quang 	Linh</t>
  </si>
  <si>
    <t>Huỳnh Anh 	Phong</t>
  </si>
  <si>
    <t>Châu Ngọc 	Tú</t>
  </si>
  <si>
    <t>Nguyễn Khánh	Thuận</t>
  </si>
  <si>
    <t>Nguyễn Tấn	Lợi</t>
  </si>
  <si>
    <t>Đỗ Gia	Long</t>
  </si>
  <si>
    <t>Phạm Hoàng	Nam</t>
  </si>
  <si>
    <t>Đoàn Hoài	Phúc</t>
  </si>
  <si>
    <t>Nguyễn Bá 	Huy</t>
  </si>
  <si>
    <t>Nguyễn Nhật	Phát</t>
  </si>
  <si>
    <t>Nguyễn Anh 	Đức</t>
  </si>
  <si>
    <t>Đồng Gia	Cả</t>
  </si>
  <si>
    <t>Nguyễn Văn 	Nhân</t>
  </si>
  <si>
    <t>Phạm Thành	Trung</t>
  </si>
  <si>
    <t>Võ Hoàng Nhật	Minh</t>
  </si>
  <si>
    <t>Nguyễn Văn	Ngoan</t>
  </si>
  <si>
    <t>Nguyễn Hoài Phương	Nam</t>
  </si>
  <si>
    <t>Rô Đa Ka 	Lập</t>
  </si>
  <si>
    <t>Phạm Khánh	 Hòa</t>
  </si>
  <si>
    <t>Lê Thị Thúy 	Nga</t>
  </si>
  <si>
    <t>Lê Bảo 	Châu</t>
  </si>
  <si>
    <t>Phan Gia	Bình</t>
  </si>
  <si>
    <t>Đặng Anh	Tý</t>
  </si>
  <si>
    <t>Lê Minh	Tâm</t>
  </si>
  <si>
    <t>Nguyễn Linh	Thư</t>
  </si>
  <si>
    <t>Nguyễn Văn	Trường</t>
  </si>
  <si>
    <t>Nguyễn Trung Đại	Long</t>
  </si>
  <si>
    <t>Phạm Nhật 	Anh</t>
  </si>
  <si>
    <t>Trần Trọng 	Nghĩa</t>
  </si>
  <si>
    <t>Đỗ Minh	Tâm</t>
  </si>
  <si>
    <t>Lao Hoàng Long	Vũ</t>
  </si>
  <si>
    <t>Đỗ Viết	Hiền</t>
  </si>
  <si>
    <t>Huỳnh Chí 	Hiển</t>
  </si>
  <si>
    <t>Huỳnh Hiếu 	Kiệt</t>
  </si>
  <si>
    <t>Lê  Đức 	Tài</t>
  </si>
  <si>
    <t>Nguyễn Hùng	Việt</t>
  </si>
  <si>
    <t>Nguyễn Quang	Vinh</t>
  </si>
  <si>
    <t>Nguyễn Phước 	Tiến</t>
  </si>
  <si>
    <t>Tôn Thất Xuân 	Quyền</t>
  </si>
  <si>
    <t>Trần Thiên	Phú</t>
  </si>
  <si>
    <t>Nguyễn Trọng	Thức</t>
  </si>
  <si>
    <t>Trần Văn 	Tài</t>
  </si>
  <si>
    <t>Trần Quốc	Bảo</t>
  </si>
  <si>
    <t>Võ Hoàng	Hữu</t>
  </si>
  <si>
    <t>Lý Hồng	Sơn</t>
  </si>
  <si>
    <t>Nguyễn Quốc	Quy</t>
  </si>
  <si>
    <t>La Tuấn	Kiệt</t>
  </si>
  <si>
    <t>Lê Tấn 	Đạt</t>
  </si>
  <si>
    <t>Nguyễn Công Thái 	Sang</t>
  </si>
  <si>
    <t>Nguyễn Trần Hải	Đăng</t>
  </si>
  <si>
    <t>Nguyễn Văn	Cường</t>
  </si>
  <si>
    <t>Đỗ Anh	Tuấn</t>
  </si>
  <si>
    <t>Châu Kim	Khoa</t>
  </si>
  <si>
    <t>Trần Trung	Tính</t>
  </si>
  <si>
    <t>Lê Khánh	Duy</t>
  </si>
  <si>
    <t>Trần Thị Hồng 	Đào</t>
  </si>
  <si>
    <t>Bùi Quốc 	Dư</t>
  </si>
  <si>
    <t>Vương Minh	Thông</t>
  </si>
  <si>
    <t>Nguyễn Trường	Hoàng</t>
  </si>
  <si>
    <t>Lê Hồng Khánh	Nguyên</t>
  </si>
  <si>
    <t>Nguyễn Bảo 	Vi</t>
  </si>
  <si>
    <t>Nguyễn Thị Mỹ	Linh</t>
  </si>
  <si>
    <t>Võ Đại	Hưng</t>
  </si>
  <si>
    <t>Lê Hữu 	Trung</t>
  </si>
  <si>
    <t>Võ Bá	Khiết</t>
  </si>
  <si>
    <t>Mai Công	Trí	18C1-CTM1</t>
  </si>
  <si>
    <t>Phạm Lê Hoàng	Ý</t>
  </si>
  <si>
    <t>Trần Nhật	Vy</t>
  </si>
  <si>
    <t>Trần Văn 	Tâm</t>
  </si>
  <si>
    <t>Nguyễn Thái	Nguyên</t>
  </si>
  <si>
    <t>Nguyễn Chí	Linh</t>
  </si>
  <si>
    <t>Võ Chí	Thịnh</t>
  </si>
  <si>
    <t>Nguyễn Ngọc 	Tiền</t>
  </si>
  <si>
    <t>Phan Đức	Quốc</t>
  </si>
  <si>
    <t>Phan Đức 	Tiến</t>
  </si>
  <si>
    <t>Dương Minh 	Ngọc</t>
  </si>
  <si>
    <t>Danh Tấn 	Phi</t>
  </si>
  <si>
    <t>Võ Thanh	Hương</t>
  </si>
  <si>
    <t>Nguyễn Quang	Huy</t>
  </si>
  <si>
    <t>Trần 	Huy</t>
  </si>
  <si>
    <t>Lê Đình 	Long</t>
  </si>
  <si>
    <t>Võ Hoàng	Phúc</t>
  </si>
  <si>
    <t>Nguyễn Minh	Chiến</t>
  </si>
  <si>
    <t>Trương Thị Hoa	Mộng</t>
  </si>
  <si>
    <t>Trần Thanh	Liêm</t>
  </si>
  <si>
    <t>Nguyễn Thị Minh 	Phương</t>
  </si>
  <si>
    <t>Nguyễn Quốc	Thanh</t>
  </si>
  <si>
    <t>Nguyễn Tấn	Tài</t>
  </si>
  <si>
    <t>Phan Thanh 	Toàn</t>
  </si>
  <si>
    <t>Võ Anh	Quốc</t>
  </si>
  <si>
    <t>Lưu Hải 	Đăng</t>
  </si>
  <si>
    <t>Nguyễn Anh 	Tuấn</t>
  </si>
  <si>
    <t>Nguyễn Minh 	Nhựt</t>
  </si>
  <si>
    <t>Bùi Duy 	Thuận</t>
  </si>
  <si>
    <t>Văn Phú 	Tiền</t>
  </si>
  <si>
    <t>Đinh Thị 	Dung</t>
  </si>
  <si>
    <t>Lê Đặng Tấn	Lượng</t>
  </si>
  <si>
    <t>Kim Minh	Tường</t>
  </si>
  <si>
    <t>Phạm Thái Hoàng	Hiệp</t>
  </si>
  <si>
    <t>Lê Ngọc	Sơn</t>
  </si>
  <si>
    <t>Nguyễn Đăng 	Khang</t>
  </si>
  <si>
    <t>Phạm Văn 	Nguyên</t>
  </si>
  <si>
    <t>Huỳnh Thanh	Nhân</t>
  </si>
  <si>
    <t>Nguyễn Thành	Đạt</t>
  </si>
  <si>
    <t>1Phạm Nguyễn Công	Minh</t>
  </si>
  <si>
    <t>Phạm Hữu 	Tình</t>
  </si>
  <si>
    <t>Nguyễn Huấn 	Kiệt</t>
  </si>
  <si>
    <t>Trần Long 	Nghĩa</t>
  </si>
  <si>
    <t>Nguyễn Thành	Phát</t>
  </si>
  <si>
    <t>Phạm Nguyễn Hưng	Long</t>
  </si>
  <si>
    <t>Phạm Minh 	Quân</t>
  </si>
  <si>
    <t>Hồ Lê	Thương</t>
  </si>
  <si>
    <t>Phạm Võ Tấn 	Huy</t>
  </si>
  <si>
    <t>Lê Công	Việt</t>
  </si>
  <si>
    <t>Vương Phùng Đăng 	Khoa</t>
  </si>
  <si>
    <t>Phạm Văn 	Hợp</t>
  </si>
  <si>
    <t>Lê Thị Hồng	My</t>
  </si>
  <si>
    <t>Nguyễn Văn 	Tài</t>
  </si>
  <si>
    <t>Lê Nhựt 	Hào</t>
  </si>
  <si>
    <t>Lê Hoàng	Chương</t>
  </si>
  <si>
    <t>Phạm Trung	Tính</t>
  </si>
  <si>
    <t>Nguyễn Trung 	Dũng</t>
  </si>
  <si>
    <t>Nguyễn Phước 	Thịnh</t>
  </si>
  <si>
    <t>Vi Công Hùng	Hiếu</t>
  </si>
  <si>
    <t>Phan Văn Trường 	Khang</t>
  </si>
  <si>
    <t>Huỳnh Tấn	Đô</t>
  </si>
  <si>
    <t>Mai Phạm Quôc	tuấn</t>
  </si>
  <si>
    <t>Nguyễn Hoàng 	Long</t>
  </si>
  <si>
    <t>Phạm Hoàng Thanh 	Thảo</t>
  </si>
  <si>
    <t>Phạm Viết Thành 	Đạt</t>
  </si>
  <si>
    <t>Nguyễn Khánh	Huy</t>
  </si>
  <si>
    <t>Nguyễn Phùng Khánh 	Sơn</t>
  </si>
  <si>
    <t>Nguyễn Thị Bích 	Ngọc</t>
  </si>
  <si>
    <t>Hoàng Ngọc Quyền 	Anh</t>
  </si>
  <si>
    <t>Ngô Thành 	Danh</t>
  </si>
  <si>
    <t>Dương Võ Đức	Thiện</t>
  </si>
  <si>
    <t>Ngô Xuân	Sang</t>
  </si>
  <si>
    <t>Đặng Văn	Ân</t>
  </si>
  <si>
    <t>Nguyễn Hữu 	Thắng</t>
  </si>
  <si>
    <t>Ngô Đức 	Dũng</t>
  </si>
  <si>
    <t>Nguyễn Lâm Thanh 	Tuấn</t>
  </si>
  <si>
    <t>Phan Hoàng	Thái</t>
  </si>
  <si>
    <t>Nguyễn Xuân	Mãnh</t>
  </si>
  <si>
    <t>Nguyễn Đức	Chung</t>
  </si>
  <si>
    <t>Nguyễn Thúc	Đoàn</t>
  </si>
  <si>
    <t>Phan Văn 	Ngọc</t>
  </si>
  <si>
    <t>Lý Thanh 	Hải</t>
  </si>
  <si>
    <t>Nguyễn Trần Thanh</t>
  </si>
  <si>
    <t>Lê Đình Trung	Dũng</t>
  </si>
  <si>
    <t>Võ Văn Nhựt	Minh</t>
  </si>
  <si>
    <t>Huỳnh Hoàng 	Nam</t>
  </si>
  <si>
    <t>Huỳnh Hoàng 	Tuấn</t>
  </si>
  <si>
    <t>Phạm Ngọc 	Long</t>
  </si>
  <si>
    <t>Khổng Lê Trọng	Hiếu</t>
  </si>
  <si>
    <t>Nguyễn Lê 	Huy</t>
  </si>
  <si>
    <t>Lý Giáp	Thạnh</t>
  </si>
  <si>
    <t>Thái Anh	Thư</t>
  </si>
  <si>
    <t>Đỗ Nguyên	Phúc</t>
  </si>
  <si>
    <t>Võ Văn Huỳnh	Duy</t>
  </si>
  <si>
    <t>Nguyễn Hoài 	Việt</t>
  </si>
  <si>
    <t>Đặng Phúc 	Tuấn</t>
  </si>
  <si>
    <t>Cao Phước 	Hậu</t>
  </si>
  <si>
    <t>Châu Ngọc	Phú</t>
  </si>
  <si>
    <t>Châu Ngọc	Quý</t>
  </si>
  <si>
    <t>Hoàng Đình	Khang</t>
  </si>
  <si>
    <t>Ngô Việt 	Hoàng</t>
  </si>
  <si>
    <t>Nguyễn Anh 	Hào</t>
  </si>
  <si>
    <t>Dương Thừa	Ân</t>
  </si>
  <si>
    <t>Tô Đăng	Khoa</t>
  </si>
  <si>
    <t>Võ Văn	Nghĩa</t>
  </si>
  <si>
    <t>Hồ Anh	Huy</t>
  </si>
  <si>
    <t>Trần Công 	Lập</t>
  </si>
  <si>
    <t>Trần Anh	Phú</t>
  </si>
  <si>
    <t>Trần Anh 	Kiệt</t>
  </si>
  <si>
    <t>Mai Xuân 	Hùng</t>
  </si>
  <si>
    <t>Đặng Ngọc	Giang</t>
  </si>
  <si>
    <t>Đinh Hùng 	Cường</t>
  </si>
  <si>
    <t>Mai Anh	Thư</t>
  </si>
  <si>
    <t>Nguyễn Hoàng	Anh</t>
  </si>
  <si>
    <t>Phạm Tiến Trung	Kiên</t>
  </si>
  <si>
    <t>Nguyễn Liêm	Thanh</t>
  </si>
  <si>
    <t>Phạm Bá 	Nhật</t>
  </si>
  <si>
    <t>Lại Khắc Thạch Thiên	An</t>
  </si>
  <si>
    <t>Nguyễn Đoàn	Huy</t>
  </si>
  <si>
    <t>Lâm Thành	Hào</t>
  </si>
  <si>
    <t>Nguyễn Văn	Đẳng</t>
  </si>
  <si>
    <t>Hà Văn	Thoại</t>
  </si>
  <si>
    <t>Lê Phúc 	Huy</t>
  </si>
  <si>
    <t>Nguyễn Phước Quý	Đạt</t>
  </si>
  <si>
    <t>Ngô Hoàng	Khang</t>
  </si>
  <si>
    <t>Cao Vũ Nhật	Huy</t>
  </si>
  <si>
    <t>Nguyễn Lý	Hùng</t>
  </si>
  <si>
    <t>Phạm Vỹ	Khang</t>
  </si>
  <si>
    <t>Đỗ Hoàng	Anh</t>
  </si>
  <si>
    <t>Đỗ Văn	Nam</t>
  </si>
  <si>
    <t>Nguyễn Ngọc 	Thuận</t>
  </si>
  <si>
    <t>Lộ Phú Tấn	Phát</t>
  </si>
  <si>
    <t>Nguyễn Nhật	Tài</t>
  </si>
  <si>
    <t>Nguyễn Thành 	Hiếu</t>
  </si>
  <si>
    <t>Nguyễn Vũ 	Huy</t>
  </si>
  <si>
    <t>Lưu Sáng 	Thành</t>
  </si>
  <si>
    <t>Bùi Ngọc	Bình</t>
  </si>
  <si>
    <t>Nguyễn Hoàng Xuân 	Trường</t>
  </si>
  <si>
    <t>Lê Chính	Nghĩa</t>
  </si>
  <si>
    <t>Hồ Gia	Huy</t>
  </si>
  <si>
    <t>Bùi Trần Vân	Anh</t>
  </si>
  <si>
    <t>Lê Phương Khả	Vy</t>
  </si>
  <si>
    <t>Đặng Lê Hữu	Nghĩa</t>
  </si>
  <si>
    <t>Đinh Trung	Huy</t>
  </si>
  <si>
    <t>Phan Huỳnh	Long</t>
  </si>
  <si>
    <t>Lê Thị Mỹ	Trinh</t>
  </si>
  <si>
    <t>Nguyễn Quang	Thuận</t>
  </si>
  <si>
    <t>Lưu Gia	Kỳ</t>
  </si>
  <si>
    <t>Nguyễn Vũ Hoàng	Phúc</t>
  </si>
  <si>
    <t>Trần Kiên	Dũng</t>
  </si>
  <si>
    <t>Tô Kiến 	Trung</t>
  </si>
  <si>
    <t>Nguyễn Lê Tuấn 	Dũng</t>
  </si>
  <si>
    <t>Lâm Quốc	Thắng</t>
  </si>
  <si>
    <t>Dương Tiến 	Khang</t>
  </si>
  <si>
    <t>Phan Hùng	Thi</t>
  </si>
  <si>
    <t>Võ Minh	Quyền</t>
  </si>
  <si>
    <t>Nguyễn Thanh	Dương</t>
  </si>
  <si>
    <t>Bùi Hoàng Quốc	Huy</t>
  </si>
  <si>
    <t>Ngô Quý Minh 	Nhật</t>
  </si>
  <si>
    <t>Nguyễn Trường	Vũ</t>
  </si>
  <si>
    <t>Trần Quốc 	Sinh</t>
  </si>
  <si>
    <t>Bùi Lê Phương	Uyên</t>
  </si>
  <si>
    <t>Bùi Nguyễn Kỳ	Duyên</t>
  </si>
  <si>
    <t>Lê Duy	Khánh</t>
  </si>
  <si>
    <t>Phạm Hồng 	Phong</t>
  </si>
  <si>
    <t>Mai Khánh 	Duy</t>
  </si>
  <si>
    <t>Bùi Xuân	Đường</t>
  </si>
  <si>
    <t>Nguyễn Dõng	Kiệt</t>
  </si>
  <si>
    <t>Nguyễn Thanh	Sơn</t>
  </si>
  <si>
    <t>Hồ Anh	Quang</t>
  </si>
  <si>
    <t>Trần Minh 	Thư</t>
  </si>
  <si>
    <t>Nguyễn Trần	Khánh</t>
  </si>
  <si>
    <t>Lê Thị Anh	Thư</t>
  </si>
  <si>
    <t>Quách Phúc 	Trung</t>
  </si>
  <si>
    <t>Nguyễn Thị Kim 	Hoa</t>
  </si>
  <si>
    <t>Huỳnh Thị Kim	Liên</t>
  </si>
  <si>
    <t>Nguyễn Văn 	Sang</t>
  </si>
  <si>
    <t>Trần Quốc	Huy</t>
  </si>
  <si>
    <t>Võ Chí	Công</t>
  </si>
  <si>
    <t>Thân Quốc	Toàn</t>
  </si>
  <si>
    <t>Nguyễn Văn Lượng</t>
  </si>
  <si>
    <t>Nguyễn Hoàng Nhật	Tân</t>
  </si>
  <si>
    <t>Huỳnh Dương 	Phi</t>
  </si>
  <si>
    <t>Đinh Văn 	Hiếu</t>
  </si>
  <si>
    <t>Trịnh Xuân 	An</t>
  </si>
  <si>
    <t>Nguyễn Quang 	Tuấn</t>
  </si>
  <si>
    <t>Lê Văn	Quyết</t>
  </si>
  <si>
    <t>Võ Phong 	Quang</t>
  </si>
  <si>
    <t>Nguyễn Tiến 	Thành</t>
  </si>
  <si>
    <t>Bùi Ngọc 	Tú</t>
  </si>
  <si>
    <t>Vũ Đình 	Khoa</t>
  </si>
  <si>
    <t>Lê Thiện 	Minh</t>
  </si>
  <si>
    <t>Hoàng Quốc	Huy</t>
  </si>
  <si>
    <t>Tạ Minh 	Tuấn</t>
  </si>
  <si>
    <t>Nguyễn Thị Ngọc 	Diễm</t>
  </si>
  <si>
    <t>Lê Trung	Nhân</t>
  </si>
  <si>
    <t>Khương Xuân 	Hùng</t>
  </si>
  <si>
    <t>Trần Thái 	Sơn</t>
  </si>
  <si>
    <t>Nguyễn Duy	Hào</t>
  </si>
  <si>
    <t>Hứa Quốc	Trung</t>
  </si>
  <si>
    <t>Trần Quốc 	Toàn</t>
  </si>
  <si>
    <t>Hà Vũ  Hoàng 	Duy</t>
  </si>
  <si>
    <t>Phạm Phú	Cường</t>
  </si>
  <si>
    <t>Nguyễn Lâm	Dũng</t>
  </si>
  <si>
    <t>Dương Quốc	Thành</t>
  </si>
  <si>
    <t>Nguyễn Tuấn	Phong</t>
  </si>
  <si>
    <t>Đặng Minh 	Nhu</t>
  </si>
  <si>
    <t>Phan Minh	Thành</t>
  </si>
  <si>
    <t>Nguyễn Minh	Thái</t>
  </si>
  <si>
    <t>Nguyễn Ngọc	Vũ</t>
  </si>
  <si>
    <t>Nguyễn Nhựt	Nam</t>
  </si>
  <si>
    <t>Lệ phí thi CCA Tiếng Nhật</t>
  </si>
  <si>
    <t>Lệ phí thi CCA Tiếng Trung</t>
  </si>
  <si>
    <t>Học phí tiếng Trung - khóa 2</t>
  </si>
  <si>
    <t>05vs</t>
  </si>
  <si>
    <t>02sv</t>
  </si>
  <si>
    <t>04sv</t>
  </si>
  <si>
    <t>Nguyễn Thái	Sơn</t>
  </si>
  <si>
    <t>Nguyễn Phước 	Hiệp</t>
  </si>
  <si>
    <t>Nguyễn Phước	Hòa</t>
  </si>
  <si>
    <t>Trần Minh	Quang</t>
  </si>
  <si>
    <t>Trần Vũ 	Luân</t>
  </si>
  <si>
    <t>Trần Huỳnh Nhật	Phi</t>
  </si>
  <si>
    <t>Lê Quốc 	Trưỡng</t>
  </si>
  <si>
    <t>Trương Công 	Trình</t>
  </si>
  <si>
    <t>Lê Hoàng 	Đông</t>
  </si>
  <si>
    <t>Nguyễn Võ Gia 	Phú</t>
  </si>
  <si>
    <t>Huỳnh Nhật 	Hào</t>
  </si>
  <si>
    <t>Đoàn Tấn 	Đạt</t>
  </si>
  <si>
    <t>Nguyễn Thanh	Hào</t>
  </si>
  <si>
    <t>Nguyễn Minh	Vũ</t>
  </si>
  <si>
    <t>Trần Trung	Trực</t>
  </si>
  <si>
    <t>Võ Kim	Hùng</t>
  </si>
  <si>
    <t>Nguyễn Hồng 	Khanh</t>
  </si>
  <si>
    <t>Nguyễn Hoàng	Ân</t>
  </si>
  <si>
    <t>Đoàn Thế 	Khải</t>
  </si>
  <si>
    <t>Nguyễn Thái Hào 	Quang</t>
  </si>
  <si>
    <t>Trì Minh	Tuấn</t>
  </si>
  <si>
    <t>Nguyễn Sơn 	Tùng</t>
  </si>
  <si>
    <t>Phạm Hoàng	Huy</t>
  </si>
  <si>
    <t>Trần Thanh	Xuân</t>
  </si>
  <si>
    <t>Trần Thị Bảo	Thơ</t>
  </si>
  <si>
    <t>Trần Thanh 	Tú</t>
  </si>
  <si>
    <t>Trần Thành	Nam</t>
  </si>
  <si>
    <t>Trần Trương Thiên	Vũ</t>
  </si>
  <si>
    <t>Đỗ Thành	Đạt</t>
  </si>
  <si>
    <t>Trương Hoàng 	Phúc</t>
  </si>
  <si>
    <t>Trần Đức 	Anh</t>
  </si>
  <si>
    <t>Trương Văn 	Toàn</t>
  </si>
  <si>
    <t>Nguyễn Đỗ Khải	Đăng</t>
  </si>
  <si>
    <t>Nguyễn Gia 	Tiến</t>
  </si>
  <si>
    <t>Võ Hoàng	Duy</t>
  </si>
  <si>
    <t>Ngô Văn 	Huy</t>
  </si>
  <si>
    <t>Phạm Quốc 	Oai</t>
  </si>
  <si>
    <t>Bùi Duy 	Đại</t>
  </si>
  <si>
    <t>Mai Hữu 	Danh</t>
  </si>
  <si>
    <t>Học phí lớp Điện thân xe ô tô</t>
  </si>
  <si>
    <t>Học phí Tiếng Trung - Khóa 2</t>
  </si>
  <si>
    <t>Đỗ Phú Quý</t>
  </si>
  <si>
    <t>Học phí Anh văn Khóa 37: 67.120.000</t>
  </si>
  <si>
    <t>Học phí Sửa chữa ô tô: 6.000.000</t>
  </si>
  <si>
    <t>Học phí tiếng Trung khóa 2: 6.545.000</t>
  </si>
  <si>
    <t>Lệ phí thi CCA Anh văn: 18.500.000</t>
  </si>
  <si>
    <t>Lệ phí thi CCB Anh văn: 132.370.000</t>
  </si>
  <si>
    <t>Lệ phí thi CCA tiếng Trung: 2.000.000</t>
  </si>
  <si>
    <t>Lệ phí thi CCA tiếng Nhật: 800.000</t>
  </si>
  <si>
    <t>Bằng chữ: Hai trăm ba mươi ba triệu ba trăm ba mươi lăm ngàn đồng chẵn</t>
  </si>
  <si>
    <t>Lê Long	 An</t>
  </si>
  <si>
    <t>AB/20E 0004372</t>
  </si>
  <si>
    <t>AB/20E 0004373</t>
  </si>
  <si>
    <t>AB/20E 0004374</t>
  </si>
  <si>
    <t>AB/20E 0004375</t>
  </si>
  <si>
    <t>AB/20E 0004376</t>
  </si>
  <si>
    <t>AB/20E 0004377</t>
  </si>
  <si>
    <t>AB/20E 0004378</t>
  </si>
  <si>
    <t>AB/20E 0004379</t>
  </si>
  <si>
    <t>AB/20E 0004380</t>
  </si>
  <si>
    <t>AB/20E 0004381</t>
  </si>
  <si>
    <t>AB/20E 0004382</t>
  </si>
  <si>
    <t>AB/20E 0004383</t>
  </si>
  <si>
    <t>AB/20E 0004384</t>
  </si>
  <si>
    <t>Đặng Quang	Huy</t>
  </si>
  <si>
    <t>Trần Nhựt 	Lĩnh</t>
  </si>
  <si>
    <t>Trấn Mạnh 	Thìn</t>
  </si>
  <si>
    <t>Nguyễn Ngọc Anh 	Thư</t>
  </si>
  <si>
    <t>Phạm Chí 	Thoại</t>
  </si>
  <si>
    <t>Lê Ngọc	Phương</t>
  </si>
  <si>
    <t>Nguyễn Minh	Thiện</t>
  </si>
  <si>
    <t>Hà   Thanh 	Sang</t>
  </si>
  <si>
    <t>Huỳnh Thanh 	Phú</t>
  </si>
  <si>
    <t>Nguyễn Thuấn 	Kha</t>
  </si>
  <si>
    <t>Nguyễn Minh 	Toán</t>
  </si>
  <si>
    <t>Võ Hữu 	Phước</t>
  </si>
  <si>
    <t>Nguyễn Duy	Khang</t>
  </si>
  <si>
    <t>Nguyễn Văn	Thành</t>
  </si>
  <si>
    <t>Điện Thân xe Ô tô</t>
  </si>
  <si>
    <t>AB/20E 0004385</t>
  </si>
  <si>
    <t>Nguyễn Ngọc 	Khôi</t>
  </si>
  <si>
    <t>Dương Hoàng 	Châu</t>
  </si>
  <si>
    <t>Phạm Tiến Hội</t>
  </si>
  <si>
    <t>Hồ Đức	Trung</t>
  </si>
  <si>
    <t>Nguyễn Minh Nhật</t>
  </si>
  <si>
    <t>Nguyễn Đình	Nghĩa</t>
  </si>
  <si>
    <t>AB/20E 0004386</t>
  </si>
  <si>
    <t>AB/20E 0004387</t>
  </si>
  <si>
    <t>AB/20E 0004388</t>
  </si>
  <si>
    <t>AB/20E 0004389</t>
  </si>
  <si>
    <t>AB/20E 0004390</t>
  </si>
  <si>
    <t>AB/20E 0004391</t>
  </si>
  <si>
    <t>11sv</t>
  </si>
  <si>
    <t>Học phí lớp Phun xăng điện tử</t>
  </si>
  <si>
    <t xml:space="preserve">Học phí Anh văn EA2 </t>
  </si>
  <si>
    <t>Học phí Sửa chữa ô tô: 3.000.000</t>
  </si>
  <si>
    <t>Học phí Anh văn Khóa 37: 8.400.000</t>
  </si>
  <si>
    <t>Lệ phí thi CCA Tin học ngày 20/09/2020: 1.650.000</t>
  </si>
  <si>
    <t xml:space="preserve">Lệ phí thi CCA Tin học </t>
  </si>
  <si>
    <t>BS phiếu: 17706</t>
  </si>
  <si>
    <t>Bằng chữ: Mười ba triệu không trăm năm mươi ngàn đồng chẵn</t>
  </si>
  <si>
    <t>Thành phố Hồ Chí Minh, ngày      tháng  9  năm 2020</t>
  </si>
  <si>
    <t>AB/20E 0004392</t>
  </si>
  <si>
    <t>AB/20E 0004393</t>
  </si>
  <si>
    <t>AB/20E 0004394</t>
  </si>
  <si>
    <t>AB/20E 0004395</t>
  </si>
  <si>
    <t>AB/20E 0004396</t>
  </si>
  <si>
    <t>AB/20E 0004397</t>
  </si>
  <si>
    <t>AB/20E 0004398</t>
  </si>
  <si>
    <t>AB/20E 0004399</t>
  </si>
  <si>
    <t>AB/20E 0004400</t>
  </si>
  <si>
    <t>AB/20E 0004401</t>
  </si>
  <si>
    <t>AB/20E 0004402</t>
  </si>
  <si>
    <t>AB/20E 0004403</t>
  </si>
  <si>
    <t>AB/20E 0004404</t>
  </si>
  <si>
    <t>AB/20E 0004405</t>
  </si>
  <si>
    <t>AB/20E 0004406</t>
  </si>
  <si>
    <t>AB/20E 0004407</t>
  </si>
  <si>
    <t>AB/20E 0004408</t>
  </si>
  <si>
    <t>AB/20E 0004409</t>
  </si>
  <si>
    <t>AB/20E 0004410</t>
  </si>
  <si>
    <t>AB/20E 0004411</t>
  </si>
  <si>
    <t>AB/20E 0004412</t>
  </si>
  <si>
    <t>AB/20E 0004413</t>
  </si>
  <si>
    <t>AB/20E 0004414</t>
  </si>
  <si>
    <t>AB/20E 0004415</t>
  </si>
  <si>
    <t>AB/20E 0004416</t>
  </si>
  <si>
    <t>AB/20E 0004417</t>
  </si>
  <si>
    <t>AB/20E 0004418</t>
  </si>
  <si>
    <t>AB/20E 0004419</t>
  </si>
  <si>
    <t>AB/20E 0004420</t>
  </si>
  <si>
    <t>AB/20E 0004421</t>
  </si>
  <si>
    <t>AB/20E 0004422</t>
  </si>
  <si>
    <t>AB/20E 0004423</t>
  </si>
  <si>
    <t>AB/20E 0004424</t>
  </si>
  <si>
    <t>AB/20E 0004425</t>
  </si>
  <si>
    <t>AB/20E 0004426</t>
  </si>
  <si>
    <t>AB/20E 0004427</t>
  </si>
  <si>
    <t>AB/20E 0004428</t>
  </si>
  <si>
    <t>AB/20E 0004429</t>
  </si>
  <si>
    <t>AB/20E 0004430</t>
  </si>
  <si>
    <t>AB/20E 0004431</t>
  </si>
  <si>
    <t>AB/20E 0004432</t>
  </si>
  <si>
    <t>AB/20E 0004433</t>
  </si>
  <si>
    <t>AB/20E 0004434</t>
  </si>
  <si>
    <t>AB/20E 0004435</t>
  </si>
  <si>
    <t>AB/20E 0004436</t>
  </si>
  <si>
    <t>AB/20E 0004437</t>
  </si>
  <si>
    <t>AB/20E 0004438</t>
  </si>
  <si>
    <t>AB/20E 0004439</t>
  </si>
  <si>
    <t>AB/20E 0004440</t>
  </si>
  <si>
    <t>AB/20E 0004441</t>
  </si>
  <si>
    <t>AB/20E 0004442</t>
  </si>
  <si>
    <t>AB/20E 0004443</t>
  </si>
  <si>
    <t>AB/20E 0004444</t>
  </si>
  <si>
    <t>AB/20E 0004445</t>
  </si>
  <si>
    <t>AB/20E 0004446</t>
  </si>
  <si>
    <t>AB/20E 0004447</t>
  </si>
  <si>
    <t>AB/20E 0004448</t>
  </si>
  <si>
    <t>AB/20E 0004449</t>
  </si>
  <si>
    <t>AB/20E 0004450</t>
  </si>
  <si>
    <t>AB/20E 0004451</t>
  </si>
  <si>
    <t>AB/20E 0004452</t>
  </si>
  <si>
    <t>AB/20E 0004453</t>
  </si>
  <si>
    <t>AB/20E 0004454</t>
  </si>
  <si>
    <t>AB/20E 0004455</t>
  </si>
  <si>
    <t>AB/20E 0004456</t>
  </si>
  <si>
    <t>Lê Hoàng	Boon</t>
  </si>
  <si>
    <t>Phạm Lê Thành 	Tín</t>
  </si>
  <si>
    <t>Trương Quang	Trà</t>
  </si>
  <si>
    <t>Đỗ Thị Ngọc 	Dung</t>
  </si>
  <si>
    <t>Trần Nguyễn Ngọc Phương	Anh</t>
  </si>
  <si>
    <t>Nguyễn Lê Quỳnh	Hương</t>
  </si>
  <si>
    <t>Nguyễn Thanh 	Bảo</t>
  </si>
  <si>
    <t>Võ Thanh 	Tùng</t>
  </si>
  <si>
    <t>Hồ Bảo 	Thắng</t>
  </si>
  <si>
    <t>Lê Tâm 	Như</t>
  </si>
  <si>
    <t>Trần Quốc	Lộc</t>
  </si>
  <si>
    <t>Phan Thanh	Học</t>
  </si>
  <si>
    <t>Nguyễn Đặng Hoàng	Huy</t>
  </si>
  <si>
    <t>Nguyễn Anh	Thi</t>
  </si>
  <si>
    <t>Nguyễn Vĩnh	Kỳ</t>
  </si>
  <si>
    <t>Võ Thành	Luân</t>
  </si>
  <si>
    <t>Nguyễn Kiên Lê	Thành</t>
  </si>
  <si>
    <t>Nguyễn Tuấn	Anh</t>
  </si>
  <si>
    <t>Mang Nhật	Hào</t>
  </si>
  <si>
    <t>Phạm Công	Lý</t>
  </si>
  <si>
    <t>Đinh Thành	Nghĩa</t>
  </si>
  <si>
    <t>Nguyễn Phúc 	Hiếu</t>
  </si>
  <si>
    <t>Nguyễn Hoàng Phương	Duy</t>
  </si>
  <si>
    <t>Nguyễn Huỳnh 	Đức</t>
  </si>
  <si>
    <t>Võ Hữu Toàn	Khang</t>
  </si>
  <si>
    <t>Hà Gia 	Bảo</t>
  </si>
  <si>
    <t>Đặng Thái 	Hòa</t>
  </si>
  <si>
    <t>Nguyễn Trung	Kiên</t>
  </si>
  <si>
    <t>Trịnh Tuấn	Vũ</t>
  </si>
  <si>
    <t>Dương Văn 	Đình</t>
  </si>
  <si>
    <t>Ngô Thành 	Đạt</t>
  </si>
  <si>
    <t>Võ Công Lý</t>
  </si>
  <si>
    <t>Nguyễn Đức	Thịnh</t>
  </si>
  <si>
    <t>Hồ Gia 	Bảo</t>
  </si>
  <si>
    <t>Phan Nguyễn Minh 	Lý</t>
  </si>
  <si>
    <t>Dương Thị Cẩm 	Tiên</t>
  </si>
  <si>
    <t>Nguyễn Hồng 	Huy</t>
  </si>
  <si>
    <t>Lê Quang 	Huấn</t>
  </si>
  <si>
    <t>Nguyễn Đặng Thế	Vinh</t>
  </si>
  <si>
    <t>Phan Long	Vũ</t>
  </si>
  <si>
    <t>Ngô Bích 	Trâm</t>
  </si>
  <si>
    <t>Phạm Ngọc	Tuấn</t>
  </si>
  <si>
    <t>Từ Thanh	Thảo</t>
  </si>
  <si>
    <t>Nguyễn Đức 	Tiến</t>
  </si>
  <si>
    <t>Nguyễn Tuấn	Thao</t>
  </si>
  <si>
    <t>Võ Hiếu	Kỳ</t>
  </si>
  <si>
    <t>Phùng Thanh 	Thiện</t>
  </si>
  <si>
    <t>Nguyễn Hoàng Quốc	Huy</t>
  </si>
  <si>
    <t>Nguyễn Thành 	Hải</t>
  </si>
  <si>
    <t>Nguyễn Vũ Anh	Quân</t>
  </si>
  <si>
    <t>Bùi Thanh	Hữu</t>
  </si>
  <si>
    <t>Hồ Trần Nhật	Tân</t>
  </si>
  <si>
    <t>Bùi Quốc	Việt</t>
  </si>
  <si>
    <t>Trần Ngọc	Quý</t>
  </si>
  <si>
    <t>Nguyễn Nhựt	Thanh</t>
  </si>
  <si>
    <t>Phạm Hoàng	Phúc</t>
  </si>
  <si>
    <t>Nguyễn Thị Hương 	Nhã</t>
  </si>
  <si>
    <t>Nguyễn Thị Mỹ 	Linh</t>
  </si>
  <si>
    <t>Trương Thị Hoa 	Mộng</t>
  </si>
  <si>
    <t>Võ Thanh 	Phong</t>
  </si>
  <si>
    <t>Học phí tiếng hàn  - khóa 2</t>
  </si>
  <si>
    <t>Học phí Tin học - khóa 20</t>
  </si>
  <si>
    <t>Học phí lớp Đào tạo xe máy ra thợ</t>
  </si>
  <si>
    <t>Học phí Tiếng Trung  - Khóa 2</t>
  </si>
  <si>
    <t>Nguyễn Thuận An</t>
  </si>
  <si>
    <t>Huy</t>
  </si>
  <si>
    <t>Hiếu</t>
  </si>
  <si>
    <t>Long</t>
  </si>
  <si>
    <t>Khoa</t>
  </si>
  <si>
    <t>Đạt</t>
  </si>
  <si>
    <t>Bảo</t>
  </si>
  <si>
    <t>Nghĩa</t>
  </si>
  <si>
    <t>Tuấn</t>
  </si>
  <si>
    <t>Nguyễn Thế</t>
  </si>
  <si>
    <t>Anh</t>
  </si>
  <si>
    <t>Nguyễn Thanh</t>
  </si>
  <si>
    <t>Phi</t>
  </si>
  <si>
    <t>Lê Minh</t>
  </si>
  <si>
    <t>Quang</t>
  </si>
  <si>
    <t>Hào</t>
  </si>
  <si>
    <t>Tiến</t>
  </si>
  <si>
    <t>Linh</t>
  </si>
  <si>
    <t>Sang</t>
  </si>
  <si>
    <t>Đông</t>
  </si>
  <si>
    <t>Nam</t>
  </si>
  <si>
    <t>Hoàng</t>
  </si>
  <si>
    <t>Kha</t>
  </si>
  <si>
    <t>Phạm Minh</t>
  </si>
  <si>
    <t>Hùng</t>
  </si>
  <si>
    <t>Duy</t>
  </si>
  <si>
    <t>Phúc</t>
  </si>
  <si>
    <t>Thanh</t>
  </si>
  <si>
    <t>Nguyễn Văn</t>
  </si>
  <si>
    <t>Tài</t>
  </si>
  <si>
    <t>Nguyễn Thành</t>
  </si>
  <si>
    <t>Kiệt</t>
  </si>
  <si>
    <t>Nguyễn Hoàng</t>
  </si>
  <si>
    <t>Khánh</t>
  </si>
  <si>
    <t>Khang</t>
  </si>
  <si>
    <t>Đức</t>
  </si>
  <si>
    <t>Nguyên</t>
  </si>
  <si>
    <t>Cường</t>
  </si>
  <si>
    <t>Bình</t>
  </si>
  <si>
    <t>Tường</t>
  </si>
  <si>
    <t>Dương</t>
  </si>
  <si>
    <t>Phong</t>
  </si>
  <si>
    <t>Vũ</t>
  </si>
  <si>
    <t>Phước</t>
  </si>
  <si>
    <t>Trí</t>
  </si>
  <si>
    <t>Thái</t>
  </si>
  <si>
    <t>Tân</t>
  </si>
  <si>
    <t>Sơn</t>
  </si>
  <si>
    <t>Nguyễn Minh</t>
  </si>
  <si>
    <t>Tâm</t>
  </si>
  <si>
    <t>Hậu</t>
  </si>
  <si>
    <t>Nguyễn Quốc</t>
  </si>
  <si>
    <t>Vinh</t>
  </si>
  <si>
    <t>Trung</t>
  </si>
  <si>
    <t>Phương</t>
  </si>
  <si>
    <t>Toàn</t>
  </si>
  <si>
    <t>Chiến</t>
  </si>
  <si>
    <t>Lê Quốc</t>
  </si>
  <si>
    <t>Thịnh</t>
  </si>
  <si>
    <t xml:space="preserve">Nguyễn Văn </t>
  </si>
  <si>
    <t>Đô</t>
  </si>
  <si>
    <t>Luân</t>
  </si>
  <si>
    <t>Trọng</t>
  </si>
  <si>
    <t>Giang</t>
  </si>
  <si>
    <t>Tùng</t>
  </si>
  <si>
    <t>Mai Thanh</t>
  </si>
  <si>
    <t>Ngân</t>
  </si>
  <si>
    <t>Thuận</t>
  </si>
  <si>
    <t>Lực</t>
  </si>
  <si>
    <t>Tín</t>
  </si>
  <si>
    <t>Khương</t>
  </si>
  <si>
    <t>Lê Trung</t>
  </si>
  <si>
    <t>Phạm Tiến</t>
  </si>
  <si>
    <t>Triết</t>
  </si>
  <si>
    <t>Trần Hoài</t>
  </si>
  <si>
    <t>Tấn</t>
  </si>
  <si>
    <t>Bùi Ngọc</t>
  </si>
  <si>
    <t xml:space="preserve">Nguyễn Thành </t>
  </si>
  <si>
    <t>Kiên</t>
  </si>
  <si>
    <t>Lê Tuấn</t>
  </si>
  <si>
    <t>Khanh</t>
  </si>
  <si>
    <t>Lê Văn</t>
  </si>
  <si>
    <t>Nhựt</t>
  </si>
  <si>
    <t>Phát</t>
  </si>
  <si>
    <t>Phan Quốc</t>
  </si>
  <si>
    <t>Đăng</t>
  </si>
  <si>
    <t>Trần Khánh</t>
  </si>
  <si>
    <t>Nguyễn Thái</t>
  </si>
  <si>
    <t>Khôi</t>
  </si>
  <si>
    <t>Huỳnh Hữu</t>
  </si>
  <si>
    <t>Vĩ</t>
  </si>
  <si>
    <t>Đinh Hoài</t>
  </si>
  <si>
    <t>Phạm Duy</t>
  </si>
  <si>
    <t>Lượng</t>
  </si>
  <si>
    <t xml:space="preserve">Trần Quốc </t>
  </si>
  <si>
    <t>Đinh</t>
  </si>
  <si>
    <t>AB/20E 0004457</t>
  </si>
  <si>
    <t>AB/20E 0004458</t>
  </si>
  <si>
    <t>AB/20E 0004459</t>
  </si>
  <si>
    <t>AB/20E 0004460</t>
  </si>
  <si>
    <t>AB/20E 0004461</t>
  </si>
  <si>
    <t>AB/20E 0004462</t>
  </si>
  <si>
    <t>AB/20E 0004463</t>
  </si>
  <si>
    <t>AB/20E 0004464</t>
  </si>
  <si>
    <t>AB/20E 0004465</t>
  </si>
  <si>
    <t>AB/20E 0004466</t>
  </si>
  <si>
    <t>AB/20E 0004467</t>
  </si>
  <si>
    <t>AB/20E 0004468</t>
  </si>
  <si>
    <t>AB/20E 0004469</t>
  </si>
  <si>
    <t>AB/20E 0004470</t>
  </si>
  <si>
    <t>AB/20E 0004471</t>
  </si>
  <si>
    <t>AB/20E 0004472</t>
  </si>
  <si>
    <t>AB/20E 0004473</t>
  </si>
  <si>
    <t>AB/20E 0004474</t>
  </si>
  <si>
    <t>AB/20E 0004475</t>
  </si>
  <si>
    <t>AB/20E 0004476</t>
  </si>
  <si>
    <t>AB/20E 0004477</t>
  </si>
  <si>
    <t>AB/20E 0004478</t>
  </si>
  <si>
    <t>AB/20E 0004479</t>
  </si>
  <si>
    <t>AB/20E 0004480</t>
  </si>
  <si>
    <t>AB/20E 0004481</t>
  </si>
  <si>
    <t>AB/20E 0004482</t>
  </si>
  <si>
    <t>AB/20E 0004483</t>
  </si>
  <si>
    <t>AB/20E 0004484</t>
  </si>
  <si>
    <t>AB/20E 0004485</t>
  </si>
  <si>
    <t>AB/20E 0004486</t>
  </si>
  <si>
    <t>AB/20E 0004487</t>
  </si>
  <si>
    <t>AB/20E 0004488</t>
  </si>
  <si>
    <t>AB/20E 0004489</t>
  </si>
  <si>
    <t>AB/20E 0004490</t>
  </si>
  <si>
    <t>AB/20E 0004491</t>
  </si>
  <si>
    <t>AB/20E 0004492</t>
  </si>
  <si>
    <t>AB/20E 0004493</t>
  </si>
  <si>
    <t>AB/20E 0004494</t>
  </si>
  <si>
    <t>AB/20E 0004495</t>
  </si>
  <si>
    <t>AB/20E 0004496</t>
  </si>
  <si>
    <t>AB/20E 0004497</t>
  </si>
  <si>
    <t>AB/20E 0004498</t>
  </si>
  <si>
    <t>AB/20E 0004499</t>
  </si>
  <si>
    <t>AB/20E 0004500</t>
  </si>
  <si>
    <t>AB/20E 0004501</t>
  </si>
  <si>
    <t>AB/20E 0004502</t>
  </si>
  <si>
    <t>Hà Văn 	Lương</t>
  </si>
  <si>
    <t>Lê Đặng Trường	Vũ</t>
  </si>
  <si>
    <t>Nguyễn Thành Triền</t>
  </si>
  <si>
    <t>Nguyễn Quốc 	Thái</t>
  </si>
  <si>
    <t>Trần Hoài Gia	Huy</t>
  </si>
  <si>
    <t>Phan	Nhân</t>
  </si>
  <si>
    <t>Huỳnh Văn	Cường</t>
  </si>
  <si>
    <t>Phạm Đình 	Thanh</t>
  </si>
  <si>
    <t>Trần Khiêm	Trí</t>
  </si>
  <si>
    <t>Trần Công 	Tiến</t>
  </si>
  <si>
    <t>Đỗ Tuấn	Tài</t>
  </si>
  <si>
    <t>Phạm Hữu	Tài</t>
  </si>
  <si>
    <t>Nguyễn Ngọc 	Thìn</t>
  </si>
  <si>
    <t>Nguyễn Gia	Bảo</t>
  </si>
  <si>
    <t>Nguyễn Duy	Luân</t>
  </si>
  <si>
    <t>Nguyễn Đình	Hiệp</t>
  </si>
  <si>
    <t>Nguyễn Tấn	Luân</t>
  </si>
  <si>
    <t>Hồ Văn	Hội</t>
  </si>
  <si>
    <t>Bùi Trần Quang	Khải</t>
  </si>
  <si>
    <t>Trần Chung 	Phát</t>
  </si>
  <si>
    <t>Phan Hữu	Phước</t>
  </si>
  <si>
    <t>Huỳnh Phúc 	Hậu</t>
  </si>
  <si>
    <t>Huỳnh Hữu 	Trọng</t>
  </si>
  <si>
    <t>Hà Duy	Long</t>
  </si>
  <si>
    <t>Trần Trọng 	Phúc</t>
  </si>
  <si>
    <t>Nguyễn Trung 	Hiếu</t>
  </si>
  <si>
    <t>Trần Minh	Phát</t>
  </si>
  <si>
    <t>Trần Phát	Minh</t>
  </si>
  <si>
    <t>Dương Quốc	Khoa</t>
  </si>
  <si>
    <t>Thị Mai 	Linh</t>
  </si>
  <si>
    <t>Nguyễn Đức Đăng 	Quang</t>
  </si>
  <si>
    <t>Hoàng Đình Khánh	Như</t>
  </si>
  <si>
    <t>Nguyễn Nhựt 	Hào</t>
  </si>
  <si>
    <t>Nguyễn Duy Thành 	Danh</t>
  </si>
  <si>
    <t>Nguyễn Đoàn Ba	Bi</t>
  </si>
  <si>
    <t>Lê Trọng 	Hiếu</t>
  </si>
  <si>
    <t>Trần Trung 	Hoan</t>
  </si>
  <si>
    <t>Lê Văn 	Ngọc</t>
  </si>
  <si>
    <t>Trương Quốc 	Duy</t>
  </si>
  <si>
    <t>Nguyễn Giang	Huy</t>
  </si>
  <si>
    <t>Trần Huy	Hạ</t>
  </si>
  <si>
    <t>Nguyễn Đặng Phước	Đông</t>
  </si>
  <si>
    <t>Văn Minh	Phong</t>
  </si>
  <si>
    <t>Học phí tiếng Nhật - khóa 2</t>
  </si>
  <si>
    <t>Học phí tiếng hàn  - khóa 2: 1.870.000</t>
  </si>
  <si>
    <t>Học phí tiếng Nhật - khóa 2: 935.000</t>
  </si>
  <si>
    <t>25sv</t>
  </si>
  <si>
    <t>100sv</t>
  </si>
  <si>
    <t>131 sv</t>
  </si>
  <si>
    <t xml:space="preserve">Lệ phí thi khảo sát Anh văn </t>
  </si>
  <si>
    <t>Lệ phí thi khảo sát Anh văn ngày 27/9/2020: 10.480.000</t>
  </si>
  <si>
    <t>AB/20E 0004503</t>
  </si>
  <si>
    <t>AB/20E 0004504</t>
  </si>
  <si>
    <t>AB/20E 0004505</t>
  </si>
  <si>
    <t>Mai Quốc Hãi</t>
  </si>
  <si>
    <t>Nguyễn Trung Hiếu</t>
  </si>
  <si>
    <t>Nguyễn văn Toàn</t>
  </si>
  <si>
    <t>Học phí lớp sơn ô tô</t>
  </si>
  <si>
    <t>Học phí nghề ngắn hạn: 13.680.000</t>
  </si>
  <si>
    <t>Thạch</t>
  </si>
  <si>
    <t xml:space="preserve">Đặng Lê Phương </t>
  </si>
  <si>
    <t>Thảo</t>
  </si>
  <si>
    <t>23/12/2002</t>
  </si>
  <si>
    <t>nữ</t>
  </si>
  <si>
    <t xml:space="preserve">Trần Võ Khánh </t>
  </si>
  <si>
    <t>Quỳnh</t>
  </si>
  <si>
    <t>31/08/2001</t>
  </si>
  <si>
    <t xml:space="preserve">Lê Thị Minh </t>
  </si>
  <si>
    <t>Thư</t>
  </si>
  <si>
    <t>Hà Văn</t>
  </si>
  <si>
    <t xml:space="preserve"> Nam</t>
  </si>
  <si>
    <t>31/08/1996</t>
  </si>
  <si>
    <t>nam</t>
  </si>
  <si>
    <t xml:space="preserve">Trịnh Quang </t>
  </si>
  <si>
    <t>Khải</t>
  </si>
  <si>
    <t xml:space="preserve">Nguyễn Hữu </t>
  </si>
  <si>
    <t xml:space="preserve">Nguyễn Quốc </t>
  </si>
  <si>
    <t>Đại</t>
  </si>
  <si>
    <t>31/01/1999</t>
  </si>
  <si>
    <t xml:space="preserve">Lê Quỳnh Ngọc </t>
  </si>
  <si>
    <t>Mẫn</t>
  </si>
  <si>
    <t xml:space="preserve">Nguyễn Hoàng </t>
  </si>
  <si>
    <t>17/05/1999</t>
  </si>
  <si>
    <t xml:space="preserve">Nguyễn Huy </t>
  </si>
  <si>
    <t>28/05/1995</t>
  </si>
  <si>
    <t xml:space="preserve">Cao Nguyễn Duy </t>
  </si>
  <si>
    <t xml:space="preserve">Trần Văn </t>
  </si>
  <si>
    <t>Mão</t>
  </si>
  <si>
    <t>24/11/1999</t>
  </si>
  <si>
    <t xml:space="preserve">Mai Thị </t>
  </si>
  <si>
    <t>Oanh</t>
  </si>
  <si>
    <t>14/02/2002</t>
  </si>
  <si>
    <t xml:space="preserve">Danh Thị Thu </t>
  </si>
  <si>
    <t>Hiền</t>
  </si>
  <si>
    <t xml:space="preserve">Nguyễn Thị Thúy </t>
  </si>
  <si>
    <t>Vy</t>
  </si>
  <si>
    <t xml:space="preserve">Nguyễn Trần Thị Anh </t>
  </si>
  <si>
    <t xml:space="preserve">Lê Trọng </t>
  </si>
  <si>
    <t>Chánh</t>
  </si>
  <si>
    <t>23/11/2000</t>
  </si>
  <si>
    <t xml:space="preserve">Huỳnh Ngọc Kim </t>
  </si>
  <si>
    <t>Hân</t>
  </si>
  <si>
    <t>20/08/2001</t>
  </si>
  <si>
    <t xml:space="preserve">Đặng Xuân </t>
  </si>
  <si>
    <t>An</t>
  </si>
  <si>
    <t xml:space="preserve">Nguyễn Thị Thủy </t>
  </si>
  <si>
    <t>Tiên</t>
  </si>
  <si>
    <t xml:space="preserve">Trần Khải </t>
  </si>
  <si>
    <t>26/03/2001</t>
  </si>
  <si>
    <t xml:space="preserve">Nguyễn Nhật </t>
  </si>
  <si>
    <t xml:space="preserve">Vũ Nguyễn </t>
  </si>
  <si>
    <t xml:space="preserve">Phan Duy </t>
  </si>
  <si>
    <t>Minh</t>
  </si>
  <si>
    <t xml:space="preserve">Nguyễn Huỳnh Quang </t>
  </si>
  <si>
    <t>19/12/2000</t>
  </si>
  <si>
    <t xml:space="preserve">Nguyễn Duy </t>
  </si>
  <si>
    <t xml:space="preserve">Nguyễn Vĩnh </t>
  </si>
  <si>
    <t>Kỳ</t>
  </si>
  <si>
    <t>24/09/2000</t>
  </si>
  <si>
    <t xml:space="preserve">Nguyễn Gia </t>
  </si>
  <si>
    <t>29/12/2000</t>
  </si>
  <si>
    <t xml:space="preserve">Huỳnh Đình </t>
  </si>
  <si>
    <t>Tú</t>
  </si>
  <si>
    <t xml:space="preserve">Nguyễn Đăng </t>
  </si>
  <si>
    <t xml:space="preserve">Nguyễn Thanh </t>
  </si>
  <si>
    <t xml:space="preserve">Phạm Anh </t>
  </si>
  <si>
    <t>Tỷ</t>
  </si>
  <si>
    <t>21/09/2001</t>
  </si>
  <si>
    <t xml:space="preserve">Phùng Thanh </t>
  </si>
  <si>
    <t>Thiên</t>
  </si>
  <si>
    <t>19/01/1999</t>
  </si>
  <si>
    <t xml:space="preserve">Trần La Quang </t>
  </si>
  <si>
    <t>21/05/1998</t>
  </si>
  <si>
    <t xml:space="preserve">Trà Ngọc </t>
  </si>
  <si>
    <t>Hải</t>
  </si>
  <si>
    <t xml:space="preserve">Hoàng </t>
  </si>
  <si>
    <t>22/03/2000</t>
  </si>
  <si>
    <t xml:space="preserve">Nguyễn Mậu Ngọc </t>
  </si>
  <si>
    <t xml:space="preserve">Trương Lê </t>
  </si>
  <si>
    <t>Văn</t>
  </si>
  <si>
    <t>13/10/2000</t>
  </si>
  <si>
    <t xml:space="preserve">Nguyễn Lưu Trường </t>
  </si>
  <si>
    <t>25/03/1997</t>
  </si>
  <si>
    <t xml:space="preserve">Nguyễn Đình </t>
  </si>
  <si>
    <t xml:space="preserve">Lê Huy </t>
  </si>
  <si>
    <t xml:space="preserve">Nguyễn Tiến </t>
  </si>
  <si>
    <t>14/07/2003</t>
  </si>
  <si>
    <t>Tony</t>
  </si>
  <si>
    <t>19/08/2003</t>
  </si>
  <si>
    <t xml:space="preserve">Nguyễn Bảo </t>
  </si>
  <si>
    <t>26/06/2002</t>
  </si>
  <si>
    <t xml:space="preserve">Lương Quốc </t>
  </si>
  <si>
    <t>Hưng</t>
  </si>
  <si>
    <t>15/07/2001</t>
  </si>
  <si>
    <t xml:space="preserve">Thái Thị Thùy </t>
  </si>
  <si>
    <t xml:space="preserve">Trần Minh </t>
  </si>
  <si>
    <t xml:space="preserve">Nguyễn Quyền Yến </t>
  </si>
  <si>
    <t>Nhi</t>
  </si>
  <si>
    <t>20/10/1997</t>
  </si>
  <si>
    <t xml:space="preserve">Nguyễn Đức </t>
  </si>
  <si>
    <t>20/06/1996</t>
  </si>
  <si>
    <t xml:space="preserve">Phan Lê Minh </t>
  </si>
  <si>
    <t>31/08/2003</t>
  </si>
  <si>
    <t xml:space="preserve">Vũ Văn </t>
  </si>
  <si>
    <t>21/10/2003</t>
  </si>
  <si>
    <t xml:space="preserve">Phạm Nguyễn Hải </t>
  </si>
  <si>
    <t xml:space="preserve">Nguyễn Minh </t>
  </si>
  <si>
    <t>17/07/2000</t>
  </si>
  <si>
    <t xml:space="preserve">Võ Minh </t>
  </si>
  <si>
    <t>Tạ Thị Thủy</t>
  </si>
  <si>
    <t xml:space="preserve">Phạm Quốc </t>
  </si>
  <si>
    <t>Dũng</t>
  </si>
  <si>
    <t>19/06/2000</t>
  </si>
  <si>
    <t>Thông</t>
  </si>
  <si>
    <t>25/08/1997</t>
  </si>
  <si>
    <t>23/07/1998</t>
  </si>
  <si>
    <t xml:space="preserve">Lê Đức </t>
  </si>
  <si>
    <t>17/12/2000</t>
  </si>
  <si>
    <t xml:space="preserve">Lê Khắc </t>
  </si>
  <si>
    <t>22/12/2000</t>
  </si>
  <si>
    <t xml:space="preserve">Lê Thiên </t>
  </si>
  <si>
    <t>15/09/1998</t>
  </si>
  <si>
    <t>27/10/2000</t>
  </si>
  <si>
    <t xml:space="preserve">Châu Nguyễn Anh </t>
  </si>
  <si>
    <t>27/06/2000</t>
  </si>
  <si>
    <t xml:space="preserve">Nguyễn Tùng </t>
  </si>
  <si>
    <t>Diệp</t>
  </si>
  <si>
    <t xml:space="preserve">Nguyễn Lê Thanh </t>
  </si>
  <si>
    <t>31/12/2000</t>
  </si>
  <si>
    <t>Vương</t>
  </si>
  <si>
    <t>22/01/2000</t>
  </si>
  <si>
    <t xml:space="preserve">Dương Gia </t>
  </si>
  <si>
    <t>Kiều</t>
  </si>
  <si>
    <t>18/06/2003</t>
  </si>
  <si>
    <t xml:space="preserve">Nguyễn Anh </t>
  </si>
  <si>
    <t>Thiện</t>
  </si>
  <si>
    <t>17/03/1999</t>
  </si>
  <si>
    <t>26/10/1998</t>
  </si>
  <si>
    <t xml:space="preserve">Nguyễn Ngọc </t>
  </si>
  <si>
    <t>Giàu</t>
  </si>
  <si>
    <t>13/04/2000</t>
  </si>
  <si>
    <t xml:space="preserve">Nguyễn Huỳnh </t>
  </si>
  <si>
    <t>Tuyển</t>
  </si>
  <si>
    <t>15/09/1999</t>
  </si>
  <si>
    <t>23/01/2000</t>
  </si>
  <si>
    <t xml:space="preserve">Phạm Văn </t>
  </si>
  <si>
    <t>Thắng</t>
  </si>
  <si>
    <t xml:space="preserve">Cao Nguyễn Nhựt </t>
  </si>
  <si>
    <t xml:space="preserve">Huỳnh Chiến </t>
  </si>
  <si>
    <t>26/12/2000</t>
  </si>
  <si>
    <t>Nhớ</t>
  </si>
  <si>
    <t xml:space="preserve">Trần Anh </t>
  </si>
  <si>
    <t>Phú</t>
  </si>
  <si>
    <t xml:space="preserve">Võ Hoài </t>
  </si>
  <si>
    <t>Nguyễn Cao Hoài</t>
  </si>
  <si>
    <t>17/12/2002</t>
  </si>
  <si>
    <t xml:space="preserve">Đào Phạm Trường </t>
  </si>
  <si>
    <t>20/01/2000</t>
  </si>
  <si>
    <t xml:space="preserve">Dương Minh </t>
  </si>
  <si>
    <t xml:space="preserve">Trần Ngọc </t>
  </si>
  <si>
    <t xml:space="preserve">Nguyễn Tuấn </t>
  </si>
  <si>
    <t xml:space="preserve">Trần Thanh </t>
  </si>
  <si>
    <t xml:space="preserve">Huỳnh Hoàng </t>
  </si>
  <si>
    <t xml:space="preserve">Châu Kim </t>
  </si>
  <si>
    <t xml:space="preserve">Bùi Duy </t>
  </si>
  <si>
    <t xml:space="preserve">Huỳnh Đức </t>
  </si>
  <si>
    <t xml:space="preserve">Phạm Lê </t>
  </si>
  <si>
    <t>24/11/2003</t>
  </si>
  <si>
    <t xml:space="preserve">Lê Quang </t>
  </si>
  <si>
    <t>Thành</t>
  </si>
  <si>
    <t xml:space="preserve">Thiên Sanh </t>
  </si>
  <si>
    <t>Kháng</t>
  </si>
  <si>
    <t>14/03/1998</t>
  </si>
  <si>
    <t xml:space="preserve">Huỳnh Vĩnh </t>
  </si>
  <si>
    <t>Phan Vũ Minh</t>
  </si>
  <si>
    <t>Quân</t>
  </si>
  <si>
    <t xml:space="preserve">Lê Thành </t>
  </si>
  <si>
    <t>31/07/1997</t>
  </si>
  <si>
    <t>Đỗ Huỳnh Minh</t>
  </si>
  <si>
    <t>20/10/2000</t>
  </si>
  <si>
    <t xml:space="preserve">Nguyễn Chí </t>
  </si>
  <si>
    <t xml:space="preserve">Hồ Hoàng </t>
  </si>
  <si>
    <t>24/11/2000</t>
  </si>
  <si>
    <t xml:space="preserve">Trương Thanh </t>
  </si>
  <si>
    <t>Quan</t>
  </si>
  <si>
    <t>15/05/1999</t>
  </si>
  <si>
    <t xml:space="preserve">Phạm Tuấn </t>
  </si>
  <si>
    <t>16/01/1995</t>
  </si>
  <si>
    <t xml:space="preserve">Nguyễn Kiên Lê </t>
  </si>
  <si>
    <t xml:space="preserve">Võ Quốc </t>
  </si>
  <si>
    <t xml:space="preserve">Lê Công </t>
  </si>
  <si>
    <t>25/12/2000</t>
  </si>
  <si>
    <t xml:space="preserve">Sơn Hoàng </t>
  </si>
  <si>
    <t>Tính</t>
  </si>
  <si>
    <t>28/04/1998</t>
  </si>
  <si>
    <t xml:space="preserve">Dương Văn </t>
  </si>
  <si>
    <t>Đình</t>
  </si>
  <si>
    <t xml:space="preserve">Trần Nguyên Thiên </t>
  </si>
  <si>
    <t>22/10/2000</t>
  </si>
  <si>
    <t xml:space="preserve">Võ Công </t>
  </si>
  <si>
    <t>Lý</t>
  </si>
  <si>
    <t>23/11/1999</t>
  </si>
  <si>
    <t xml:space="preserve">Đặng Hoài </t>
  </si>
  <si>
    <t>28/08/1999</t>
  </si>
  <si>
    <t xml:space="preserve">Lê Nhất </t>
  </si>
  <si>
    <t xml:space="preserve">Lê Quốc </t>
  </si>
  <si>
    <t xml:space="preserve">Thành Phú Duy </t>
  </si>
  <si>
    <t>19/05/1995</t>
  </si>
  <si>
    <t xml:space="preserve">Phạm Thị Cẩm </t>
  </si>
  <si>
    <t>Xy</t>
  </si>
  <si>
    <t xml:space="preserve">Trần Quang </t>
  </si>
  <si>
    <t>18/04/1999</t>
  </si>
  <si>
    <t xml:space="preserve">Hồ Sĩ </t>
  </si>
  <si>
    <t>Lộc</t>
  </si>
  <si>
    <t>22/11/1999</t>
  </si>
  <si>
    <t xml:space="preserve">Phạm Tấn </t>
  </si>
  <si>
    <t>Mộc</t>
  </si>
  <si>
    <t>27/05/1999</t>
  </si>
  <si>
    <t xml:space="preserve">Dương Tấn </t>
  </si>
  <si>
    <t>18/03/2000</t>
  </si>
  <si>
    <t xml:space="preserve">Nguyễn Thị Mỹ </t>
  </si>
  <si>
    <t xml:space="preserve">Trương Thị Hoa </t>
  </si>
  <si>
    <t>Mộng</t>
  </si>
  <si>
    <t>13/11/1980</t>
  </si>
  <si>
    <t xml:space="preserve">Nguyễn Trung </t>
  </si>
  <si>
    <t xml:space="preserve">Lê Thanh </t>
  </si>
  <si>
    <t>22/05/2000</t>
  </si>
  <si>
    <t xml:space="preserve">Hồ Duy </t>
  </si>
  <si>
    <t>25/10/1998</t>
  </si>
  <si>
    <t>Lâm</t>
  </si>
  <si>
    <t xml:space="preserve">Nguyễn Viết Hoàng </t>
  </si>
  <si>
    <t xml:space="preserve">Trần Thành </t>
  </si>
  <si>
    <t>Nhân</t>
  </si>
  <si>
    <t>24/10/2000</t>
  </si>
  <si>
    <t xml:space="preserve">Huỳnh Thanh </t>
  </si>
  <si>
    <t>17/09/2000</t>
  </si>
  <si>
    <t xml:space="preserve">Đặng Quốc </t>
  </si>
  <si>
    <t>20/02/2000</t>
  </si>
  <si>
    <t xml:space="preserve">Hà Thanh </t>
  </si>
  <si>
    <t xml:space="preserve">Nguyễn Đông </t>
  </si>
  <si>
    <t xml:space="preserve">Ngô Hoàng </t>
  </si>
  <si>
    <t>Chính</t>
  </si>
  <si>
    <t xml:space="preserve">Nguyễn Tiến Hoàng </t>
  </si>
  <si>
    <t xml:space="preserve">Lý Kiến </t>
  </si>
  <si>
    <t xml:space="preserve">Trần Hoài </t>
  </si>
  <si>
    <t xml:space="preserve">Võ Phước </t>
  </si>
  <si>
    <t>25/08/2000</t>
  </si>
  <si>
    <t xml:space="preserve">Trương Công </t>
  </si>
  <si>
    <t xml:space="preserve">Nguyễn Bùi Hữu </t>
  </si>
  <si>
    <t xml:space="preserve">Phan Văn </t>
  </si>
  <si>
    <t>Nước</t>
  </si>
  <si>
    <t xml:space="preserve">Đỗ Thanh </t>
  </si>
  <si>
    <t>26/08/1997</t>
  </si>
  <si>
    <t>Võ Ngọc Bích</t>
  </si>
  <si>
    <t>Trâm</t>
  </si>
  <si>
    <t xml:space="preserve">Trần Hà Kiều </t>
  </si>
  <si>
    <t>30/04/2003</t>
  </si>
  <si>
    <t xml:space="preserve">Võ Hải </t>
  </si>
  <si>
    <t xml:space="preserve">Tăng Nguyễn Thùy </t>
  </si>
  <si>
    <t>29/09/2003</t>
  </si>
  <si>
    <t xml:space="preserve">Nguyễn Thiên </t>
  </si>
  <si>
    <t>19/06/2003</t>
  </si>
  <si>
    <t xml:space="preserve">Hồ Tấn </t>
  </si>
  <si>
    <t>19/06/1996</t>
  </si>
  <si>
    <t>Mạnh</t>
  </si>
  <si>
    <t>16/06/1996</t>
  </si>
  <si>
    <t>13/09/1999</t>
  </si>
  <si>
    <t xml:space="preserve">Hồ Đức </t>
  </si>
  <si>
    <t xml:space="preserve">Lê Trần Thế </t>
  </si>
  <si>
    <t>14/01/2000</t>
  </si>
  <si>
    <t xml:space="preserve">Võ Duy </t>
  </si>
  <si>
    <t xml:space="preserve">Nguyễn Lê Minh </t>
  </si>
  <si>
    <t>Trang</t>
  </si>
  <si>
    <t>20/10/1999</t>
  </si>
  <si>
    <t xml:space="preserve">Trịnh Công </t>
  </si>
  <si>
    <t>16/06/1998</t>
  </si>
  <si>
    <t xml:space="preserve">Nguyễn Mỹ </t>
  </si>
  <si>
    <t>Hương</t>
  </si>
  <si>
    <t xml:space="preserve">Lê Phan Khánh </t>
  </si>
  <si>
    <t>Thy</t>
  </si>
  <si>
    <t>Nguyễn Ngọc Như</t>
  </si>
  <si>
    <t xml:space="preserve">Huỳnh Thị </t>
  </si>
  <si>
    <t xml:space="preserve">Bùi Gia </t>
  </si>
  <si>
    <t xml:space="preserve">Đặng Thị Ánh </t>
  </si>
  <si>
    <t>Tuyết</t>
  </si>
  <si>
    <t xml:space="preserve">Nguyễn Thị Gia </t>
  </si>
  <si>
    <t>Ân</t>
  </si>
  <si>
    <t xml:space="preserve">Đỗ Thị </t>
  </si>
  <si>
    <t>Mỹ</t>
  </si>
  <si>
    <t>15/10/1999</t>
  </si>
  <si>
    <t xml:space="preserve">Phạm Thị Quỳnh </t>
  </si>
  <si>
    <t>26/10/1999</t>
  </si>
  <si>
    <t xml:space="preserve">Đồng Gia </t>
  </si>
  <si>
    <t>Cả</t>
  </si>
  <si>
    <t>20/10/2001</t>
  </si>
  <si>
    <t xml:space="preserve">Lữ Vĩ </t>
  </si>
  <si>
    <t>Quốc</t>
  </si>
  <si>
    <t>13/01/2003</t>
  </si>
  <si>
    <t xml:space="preserve">Lê Hoàng </t>
  </si>
  <si>
    <t>19/01/2000</t>
  </si>
  <si>
    <t xml:space="preserve">Nguyễn Trường </t>
  </si>
  <si>
    <t>26/03/2000</t>
  </si>
  <si>
    <t xml:space="preserve">Nguyễn Quý </t>
  </si>
  <si>
    <t>20/05/2000</t>
  </si>
  <si>
    <t>23/08/1998</t>
  </si>
  <si>
    <t xml:space="preserve">Ngô Tuấn </t>
  </si>
  <si>
    <t xml:space="preserve">Huỳnh Thị Bích </t>
  </si>
  <si>
    <t>20/11/1999</t>
  </si>
  <si>
    <t xml:space="preserve">Nguyễn Xuân </t>
  </si>
  <si>
    <t>Toan</t>
  </si>
  <si>
    <t>16/02/2003</t>
  </si>
  <si>
    <t>Sáng</t>
  </si>
  <si>
    <t xml:space="preserve">Nguyễn Thị Hồng </t>
  </si>
  <si>
    <t>Phượng</t>
  </si>
  <si>
    <t>13/12/2000</t>
  </si>
  <si>
    <t xml:space="preserve">Nguyễn Thị </t>
  </si>
  <si>
    <t>17/04/1999</t>
  </si>
  <si>
    <t>Việt</t>
  </si>
  <si>
    <t>13/09/2000</t>
  </si>
  <si>
    <t xml:space="preserve">Thị Mai </t>
  </si>
  <si>
    <t>16/06/2000</t>
  </si>
  <si>
    <t xml:space="preserve">Hà Tiến </t>
  </si>
  <si>
    <t>28/06/1993</t>
  </si>
  <si>
    <t xml:space="preserve">Nguyễn Hồ Tấn </t>
  </si>
  <si>
    <t>Trần Thị Minh</t>
  </si>
  <si>
    <t>Dương Bảo</t>
  </si>
  <si>
    <t>Châu</t>
  </si>
  <si>
    <t xml:space="preserve">Trần Thái </t>
  </si>
  <si>
    <t>24/03/1999</t>
  </si>
  <si>
    <t xml:space="preserve">Đỗ Minh </t>
  </si>
  <si>
    <t xml:space="preserve">Phạm Hữu </t>
  </si>
  <si>
    <t xml:space="preserve">Nguyễn Hồng Trung </t>
  </si>
  <si>
    <t>16/04/1999</t>
  </si>
  <si>
    <t xml:space="preserve">Đinh Thành </t>
  </si>
  <si>
    <t xml:space="preserve">Trương Ngọc </t>
  </si>
  <si>
    <t>15/09/2000</t>
  </si>
  <si>
    <t xml:space="preserve">Nguyễn Trí </t>
  </si>
  <si>
    <t>28/02/2000</t>
  </si>
  <si>
    <t xml:space="preserve">Trần Đức </t>
  </si>
  <si>
    <t>Lương</t>
  </si>
  <si>
    <t>17/08/2003</t>
  </si>
  <si>
    <t>13/08/2000</t>
  </si>
  <si>
    <t xml:space="preserve">Huỳnh Văn </t>
  </si>
  <si>
    <t>Thật</t>
  </si>
  <si>
    <t>Hoàng Đức</t>
  </si>
  <si>
    <t>Viễn</t>
  </si>
  <si>
    <t xml:space="preserve">Lê Văn </t>
  </si>
  <si>
    <t>Tình</t>
  </si>
  <si>
    <t>26/03/1999</t>
  </si>
  <si>
    <t xml:space="preserve">Vũ Khắc </t>
  </si>
  <si>
    <t>Cần</t>
  </si>
  <si>
    <t>20/02/1995</t>
  </si>
  <si>
    <t>Nguyễn Nhật</t>
  </si>
  <si>
    <t>Quý</t>
  </si>
  <si>
    <t xml:space="preserve">Dương Chí </t>
  </si>
  <si>
    <t>Phan Châu</t>
  </si>
  <si>
    <t>26/10/2000</t>
  </si>
  <si>
    <t xml:space="preserve">Nguyễn Trọng </t>
  </si>
  <si>
    <t>29/09/1999</t>
  </si>
  <si>
    <t>Vỹ</t>
  </si>
  <si>
    <t>26/07/1999</t>
  </si>
  <si>
    <t xml:space="preserve">Bùi Thị Quế </t>
  </si>
  <si>
    <t>Nghi</t>
  </si>
  <si>
    <t>15/04/1997</t>
  </si>
  <si>
    <t xml:space="preserve">Nguyễn  Trọng </t>
  </si>
  <si>
    <t>28/06/1999</t>
  </si>
  <si>
    <t xml:space="preserve">Dương Tiến </t>
  </si>
  <si>
    <t>23/09/2000</t>
  </si>
  <si>
    <t>15/06/2001</t>
  </si>
  <si>
    <t>21/08/2001</t>
  </si>
  <si>
    <t>Nguyễn Quốc Đăng</t>
  </si>
  <si>
    <t>16/04/2002</t>
  </si>
  <si>
    <t xml:space="preserve">Phan Nguyễn Minh </t>
  </si>
  <si>
    <t>26/02/1995</t>
  </si>
  <si>
    <t>Dương Thị Cẩm</t>
  </si>
  <si>
    <t xml:space="preserve">Nguyễn Linh </t>
  </si>
  <si>
    <t>23/04/1994</t>
  </si>
  <si>
    <t xml:space="preserve">Đặng Chí </t>
  </si>
  <si>
    <t>Cương</t>
  </si>
  <si>
    <t>28/06/1995</t>
  </si>
  <si>
    <t xml:space="preserve">Bùi Đức </t>
  </si>
  <si>
    <t xml:space="preserve">Cao Đức </t>
  </si>
  <si>
    <t>Huynh</t>
  </si>
  <si>
    <t xml:space="preserve">Nguyễn Sĩ </t>
  </si>
  <si>
    <t>30/09/1996</t>
  </si>
  <si>
    <t xml:space="preserve">Phạm Ngọc Kim </t>
  </si>
  <si>
    <t>13/06/2002</t>
  </si>
  <si>
    <t>17/02/2001</t>
  </si>
  <si>
    <t xml:space="preserve">Trần Cao Ngọc </t>
  </si>
  <si>
    <t>Hạnh</t>
  </si>
  <si>
    <t>17/11/1998</t>
  </si>
  <si>
    <t xml:space="preserve">Lưu Minh </t>
  </si>
  <si>
    <t>15/06/2000</t>
  </si>
  <si>
    <t xml:space="preserve">Bùi Công </t>
  </si>
  <si>
    <t>Chương</t>
  </si>
  <si>
    <t>21/04/1999</t>
  </si>
  <si>
    <t xml:space="preserve">Nguyễn Công </t>
  </si>
  <si>
    <t>25/02/1993</t>
  </si>
  <si>
    <t xml:space="preserve">Phan Thành </t>
  </si>
  <si>
    <t>Nhanh</t>
  </si>
  <si>
    <t xml:space="preserve">Trương Quang </t>
  </si>
  <si>
    <t xml:space="preserve">Hàng Ngọc Phước </t>
  </si>
  <si>
    <t>15/02/2000</t>
  </si>
  <si>
    <t xml:space="preserve">Cao Đình </t>
  </si>
  <si>
    <t>Thương</t>
  </si>
  <si>
    <t xml:space="preserve">Phan Xuân </t>
  </si>
  <si>
    <t xml:space="preserve">Châu Ngọc </t>
  </si>
  <si>
    <t>14/02/2000</t>
  </si>
  <si>
    <t>Lương Văn Quang</t>
  </si>
  <si>
    <t>28/11/2000</t>
  </si>
  <si>
    <t xml:space="preserve">Lê Thị Phương </t>
  </si>
  <si>
    <t xml:space="preserve">Nguyễn Thái Bảo </t>
  </si>
  <si>
    <t xml:space="preserve">Huỳnh Hữu </t>
  </si>
  <si>
    <t>20/04/2000</t>
  </si>
  <si>
    <t xml:space="preserve">Lý Đại </t>
  </si>
  <si>
    <t>Hữu</t>
  </si>
  <si>
    <t>15/04/2000</t>
  </si>
  <si>
    <t xml:space="preserve">Hoàng Văn </t>
  </si>
  <si>
    <t>Luận</t>
  </si>
  <si>
    <t>19/03/1993</t>
  </si>
  <si>
    <t>15/01/1997</t>
  </si>
  <si>
    <t xml:space="preserve">Nguyễn Hồng </t>
  </si>
  <si>
    <t>13/03/1996</t>
  </si>
  <si>
    <t xml:space="preserve">Phạm Hoàng Thiên </t>
  </si>
  <si>
    <t xml:space="preserve">Khổng Nguyễn Hữu </t>
  </si>
  <si>
    <t xml:space="preserve">Võ Chiến </t>
  </si>
  <si>
    <t>13/11/2002</t>
  </si>
  <si>
    <t xml:space="preserve">Mạch Quốc </t>
  </si>
  <si>
    <t>21/06/1997</t>
  </si>
  <si>
    <t xml:space="preserve">Nguyễn Thị Hương </t>
  </si>
  <si>
    <t>Nhã</t>
  </si>
  <si>
    <t xml:space="preserve">Lư Chí </t>
  </si>
  <si>
    <t>Lợi</t>
  </si>
  <si>
    <t>Nguyễn Hoài</t>
  </si>
  <si>
    <t>AB/20E 0004506</t>
  </si>
  <si>
    <t>AB/20E 0004507</t>
  </si>
  <si>
    <t>AB/20E 0004508</t>
  </si>
  <si>
    <t>AB/20E 0004509</t>
  </si>
  <si>
    <t>AB/20E 0004510</t>
  </si>
  <si>
    <t>AB/20E 0004511</t>
  </si>
  <si>
    <t>AB/20E 0004512</t>
  </si>
  <si>
    <t>AB/20E 0004513</t>
  </si>
  <si>
    <t>AB/20E 0004514</t>
  </si>
  <si>
    <t>Đặng Minh	Khánh</t>
  </si>
  <si>
    <t>Đỗ Duy	Khương</t>
  </si>
  <si>
    <t>Thi Nguyễn Thiên	Kim</t>
  </si>
  <si>
    <t>Đỗ Thị Thúy 	Hiền</t>
  </si>
  <si>
    <t>Trương Tuấn 	Vũ</t>
  </si>
  <si>
    <t>Trần Quốc	Vũ</t>
  </si>
  <si>
    <t>Phạm Minh 	Nhật</t>
  </si>
  <si>
    <t>Nguyễn Thành 	Đô</t>
  </si>
  <si>
    <t>Lê Tấn	Đạt</t>
  </si>
  <si>
    <t>Huỳnh Thị Khánh	Hà</t>
  </si>
  <si>
    <t>Xa Đồng 	Phúc</t>
  </si>
  <si>
    <t>Trần Nguyễn Kim	Nhung</t>
  </si>
  <si>
    <t>Lê Trọng 	Nghĩa</t>
  </si>
  <si>
    <t>Trần Nhựt	Nam</t>
  </si>
  <si>
    <t>Trương Hồ Nhật	Trường</t>
  </si>
  <si>
    <t>Nguyễn Minh	Mẫn</t>
  </si>
  <si>
    <t>Phạm MInh Khải</t>
  </si>
  <si>
    <t>Đặng Lê Phương 	Thảo</t>
  </si>
  <si>
    <t>Nguyễn Cao Hoài	Phương</t>
  </si>
  <si>
    <t>Lữ Vĩ 	Quốc</t>
  </si>
  <si>
    <t>Nguyễn Vĩnh	Thanh</t>
  </si>
  <si>
    <t>Lê Hoàng Kim 	Ngân</t>
  </si>
  <si>
    <t>Nguyễn Phan Ngọc	Vũ</t>
  </si>
  <si>
    <t>AB/20E 0004515</t>
  </si>
  <si>
    <t>AB/20E 0004516</t>
  </si>
  <si>
    <t>AB/20E 0004517</t>
  </si>
  <si>
    <t>AB/20E 0004518</t>
  </si>
  <si>
    <t>AB/20E 0004519</t>
  </si>
  <si>
    <t>AB/20E 0004520</t>
  </si>
  <si>
    <t>AB/20E 0004521</t>
  </si>
  <si>
    <t>AB/20E 0004522</t>
  </si>
  <si>
    <t>AB/20E 0004523</t>
  </si>
  <si>
    <t>AB/20E 0004524</t>
  </si>
  <si>
    <t>AB/20E 0004525</t>
  </si>
  <si>
    <t>AB/20E 0004526</t>
  </si>
  <si>
    <t>AB/20E 0004527</t>
  </si>
  <si>
    <t>AB/20E 0004528</t>
  </si>
  <si>
    <t>AB/20E 0004529</t>
  </si>
  <si>
    <t>AB/20E 0004530</t>
  </si>
  <si>
    <t>AB/20E 0004531</t>
  </si>
  <si>
    <t>64sv</t>
  </si>
  <si>
    <t>85sv</t>
  </si>
  <si>
    <t>88sv</t>
  </si>
  <si>
    <t>AB/20E 0004532</t>
  </si>
  <si>
    <t>Lê Tự Việt Thanh</t>
  </si>
  <si>
    <t>Học phí Tin học Khóa 20: 8.320.000</t>
  </si>
  <si>
    <t>Học phí Tiếng Trung  - Khóa 2: 7.480.000</t>
  </si>
  <si>
    <t>Lệ phí thi CCA Tin học ngày 20/09/2020: 98.250.000</t>
  </si>
  <si>
    <t>AB/20E 0004533</t>
  </si>
  <si>
    <t>AB/20E 0004534</t>
  </si>
  <si>
    <t>AB/20E 0004535</t>
  </si>
  <si>
    <t>Phạm Hồng Trọng</t>
  </si>
  <si>
    <t>Đặng Duy Tân</t>
  </si>
  <si>
    <t>Nguyễn Thành Đạt</t>
  </si>
  <si>
    <t>Học phí Anh văn EA3</t>
  </si>
  <si>
    <t>Học phí Anh văn Khóa 37:50.880.000</t>
  </si>
  <si>
    <t>Bằng chữ: Một trăm chín mươi mốt triệu tám trăm chín mươi lăm ngàn đồng chẵn</t>
  </si>
  <si>
    <t>18T4-LTM2</t>
  </si>
  <si>
    <t xml:space="preserve">Đặng Thái </t>
  </si>
  <si>
    <t>Hòa</t>
  </si>
  <si>
    <t>Nguyễn Đỗ Khải</t>
  </si>
  <si>
    <t xml:space="preserve">Trương Hoàng </t>
  </si>
  <si>
    <t xml:space="preserve">Trương Văn </t>
  </si>
  <si>
    <t>Nguyễn Trần Quang</t>
  </si>
  <si>
    <t xml:space="preserve">Phan Hoàng </t>
  </si>
  <si>
    <t xml:space="preserve">Võ Hữu </t>
  </si>
  <si>
    <t xml:space="preserve">Võ Thanh </t>
  </si>
  <si>
    <t xml:space="preserve">Lê Xuân </t>
  </si>
  <si>
    <t xml:space="preserve">Trần Hòa Gia </t>
  </si>
  <si>
    <t>19C1-ĐĐT2</t>
  </si>
  <si>
    <t xml:space="preserve">Đặng Phúc </t>
  </si>
  <si>
    <t>18C1-KXD1</t>
  </si>
  <si>
    <t xml:space="preserve">Trương Tuấn </t>
  </si>
  <si>
    <t>19C1-CNÔ4</t>
  </si>
  <si>
    <t>18C1-ĐCN1</t>
  </si>
  <si>
    <t xml:space="preserve">Trần Diệp </t>
  </si>
  <si>
    <t>Thi</t>
  </si>
  <si>
    <t>18C1-VSL3</t>
  </si>
  <si>
    <t xml:space="preserve">Tuyền </t>
  </si>
  <si>
    <t>19C1- ĐĐT2</t>
  </si>
  <si>
    <t>18C1-CNÔ13</t>
  </si>
  <si>
    <t>Phạm Hồng</t>
  </si>
  <si>
    <t>18C1-CNÔ17</t>
  </si>
  <si>
    <t>19T4-CNÔ3</t>
  </si>
  <si>
    <t xml:space="preserve">Võ Trọng </t>
  </si>
  <si>
    <t>Nguyễn</t>
  </si>
  <si>
    <t xml:space="preserve">Huỳnh Phước </t>
  </si>
  <si>
    <t>19T4-CCK2</t>
  </si>
  <si>
    <t xml:space="preserve">Bùi Ngọc Đại </t>
  </si>
  <si>
    <t xml:space="preserve">Phan Thị Thúy </t>
  </si>
  <si>
    <t>19C1-QTD1</t>
  </si>
  <si>
    <t xml:space="preserve">Hoàng Thiên </t>
  </si>
  <si>
    <t>18T4-TKD</t>
  </si>
  <si>
    <t>18C1-LTM1</t>
  </si>
  <si>
    <t>Lê Hữu</t>
  </si>
  <si>
    <t>17C1-LTM2</t>
  </si>
  <si>
    <t xml:space="preserve">Đoàn Nguyễn Thanh </t>
  </si>
  <si>
    <t>19C2-CNÔ2</t>
  </si>
  <si>
    <t>Miên</t>
  </si>
  <si>
    <t>18C1-VSL2</t>
  </si>
  <si>
    <t>Phút</t>
  </si>
  <si>
    <t xml:space="preserve">Võ Kim </t>
  </si>
  <si>
    <t xml:space="preserve">Huỳnh Minh </t>
  </si>
  <si>
    <t xml:space="preserve">Đoàn Trung </t>
  </si>
  <si>
    <t xml:space="preserve">Khổng Minh </t>
  </si>
  <si>
    <t>Nhật</t>
  </si>
  <si>
    <t>18C1-CCK7</t>
  </si>
  <si>
    <t xml:space="preserve">Lê Phạm Hoàng </t>
  </si>
  <si>
    <t>19C1-CNÔ8</t>
  </si>
  <si>
    <t xml:space="preserve">Nguyễn Hoài </t>
  </si>
  <si>
    <t xml:space="preserve">Nguyễn Ngọc Khánh </t>
  </si>
  <si>
    <t xml:space="preserve">Phạm Thành </t>
  </si>
  <si>
    <t>Hợp</t>
  </si>
  <si>
    <t xml:space="preserve">Huỳnh Vĩ </t>
  </si>
  <si>
    <t xml:space="preserve">Lê Văn Minh </t>
  </si>
  <si>
    <t xml:space="preserve">Trần Phát </t>
  </si>
  <si>
    <t xml:space="preserve">Phạm Hoàng </t>
  </si>
  <si>
    <t xml:space="preserve">Bao Minh </t>
  </si>
  <si>
    <t xml:space="preserve">Tăng Bảo </t>
  </si>
  <si>
    <t xml:space="preserve">Bùi Văn </t>
  </si>
  <si>
    <t>19C1-LĐL1</t>
  </si>
  <si>
    <t>Thoại</t>
  </si>
  <si>
    <t>Lê Thái</t>
  </si>
  <si>
    <t xml:space="preserve">Trần Ngọc Hồng </t>
  </si>
  <si>
    <t>16CĐ-Ô5</t>
  </si>
  <si>
    <t xml:space="preserve">Hà Văn </t>
  </si>
  <si>
    <t xml:space="preserve">Đồng Lê Hoàng </t>
  </si>
  <si>
    <t>19T4-CNÔ5</t>
  </si>
  <si>
    <t>Mai Vũ Tiến</t>
  </si>
  <si>
    <t>Toãn</t>
  </si>
  <si>
    <t>19C1-CNÔ7</t>
  </si>
  <si>
    <t xml:space="preserve">Bùi Quốc </t>
  </si>
  <si>
    <t xml:space="preserve">Nguyễn Tấn </t>
  </si>
  <si>
    <t>19C1-CNÔ3</t>
  </si>
  <si>
    <t>Nguyễn Phùng Hải</t>
  </si>
  <si>
    <t>19C3-CCK1</t>
  </si>
  <si>
    <t xml:space="preserve">Nguyễn Vũ Linh </t>
  </si>
  <si>
    <t xml:space="preserve">Lê Ngọc Phước </t>
  </si>
  <si>
    <t xml:space="preserve">Nông Tiến </t>
  </si>
  <si>
    <t xml:space="preserve">Ngô Nguyên </t>
  </si>
  <si>
    <t xml:space="preserve">Trần Vĩ </t>
  </si>
  <si>
    <t xml:space="preserve">Trần Hoàng </t>
  </si>
  <si>
    <t>Khan</t>
  </si>
  <si>
    <t xml:space="preserve">Võ Ngọc </t>
  </si>
  <si>
    <t xml:space="preserve">Nguyễn Nhĩ </t>
  </si>
  <si>
    <t xml:space="preserve">Phạm Quang </t>
  </si>
  <si>
    <t xml:space="preserve">Lê Trần Quốc </t>
  </si>
  <si>
    <t>Trường</t>
  </si>
  <si>
    <t xml:space="preserve">Lê Hữu </t>
  </si>
  <si>
    <t>Đan</t>
  </si>
  <si>
    <t xml:space="preserve">Võ Hoàng Thanh </t>
  </si>
  <si>
    <t xml:space="preserve">Dương Phú </t>
  </si>
  <si>
    <t xml:space="preserve">Phạm Hải </t>
  </si>
  <si>
    <t>Nguyễn Than</t>
  </si>
  <si>
    <t xml:space="preserve">Nguyễn Phương Thành </t>
  </si>
  <si>
    <t xml:space="preserve">Lê Tuấn </t>
  </si>
  <si>
    <t xml:space="preserve">Nguyễn Quang </t>
  </si>
  <si>
    <t xml:space="preserve">Đỗ Trung </t>
  </si>
  <si>
    <t xml:space="preserve">Lê Tấn </t>
  </si>
  <si>
    <t xml:space="preserve">Lê Gia </t>
  </si>
  <si>
    <t xml:space="preserve">Huỳnh Thương </t>
  </si>
  <si>
    <t xml:space="preserve">Bùi Hoàng </t>
  </si>
  <si>
    <t>18C1-CCK2</t>
  </si>
  <si>
    <t xml:space="preserve">Lại Gia </t>
  </si>
  <si>
    <t xml:space="preserve">Mai Quốc </t>
  </si>
  <si>
    <t>19T4-ANM2</t>
  </si>
  <si>
    <t>19C1-ĐĐT3</t>
  </si>
  <si>
    <t>18T4-KML1</t>
  </si>
  <si>
    <t xml:space="preserve">Huỳnh Sỹ </t>
  </si>
  <si>
    <t>Đường</t>
  </si>
  <si>
    <t>18C1-CNÔ1</t>
  </si>
  <si>
    <t xml:space="preserve">Hồ Quang </t>
  </si>
  <si>
    <t xml:space="preserve">Dương Đăng </t>
  </si>
  <si>
    <t>18T4-CNÔ5</t>
  </si>
  <si>
    <t>18T4-CCK1</t>
  </si>
  <si>
    <t xml:space="preserve">Lê Bảo </t>
  </si>
  <si>
    <t xml:space="preserve">Trần Nguyễn Quốc </t>
  </si>
  <si>
    <t>19C1-CNÔ6</t>
  </si>
  <si>
    <t xml:space="preserve">Đặng Tấn </t>
  </si>
  <si>
    <t xml:space="preserve">Nguyễn Võ Minh </t>
  </si>
  <si>
    <t xml:space="preserve">Đặng Quang </t>
  </si>
  <si>
    <t xml:space="preserve">Nguyễn Hoàng Phương </t>
  </si>
  <si>
    <t xml:space="preserve">Nguyễn Mai Phương </t>
  </si>
  <si>
    <t>16TC-Ô1</t>
  </si>
  <si>
    <t xml:space="preserve">Trần Trọng </t>
  </si>
  <si>
    <t>18T4-CTM1</t>
  </si>
  <si>
    <t xml:space="preserve">Lý Hoàng </t>
  </si>
  <si>
    <t xml:space="preserve">Cù Huy </t>
  </si>
  <si>
    <t xml:space="preserve">Hoàng Lê </t>
  </si>
  <si>
    <t xml:space="preserve">Huỳnh Hồ Anh </t>
  </si>
  <si>
    <t>18C1-KML2</t>
  </si>
  <si>
    <t xml:space="preserve">Thới Huy </t>
  </si>
  <si>
    <t>19C1-CCK3</t>
  </si>
  <si>
    <t xml:space="preserve">Đỗ Chí </t>
  </si>
  <si>
    <t>Công</t>
  </si>
  <si>
    <t xml:space="preserve">Hồ Tuấn </t>
  </si>
  <si>
    <t xml:space="preserve">Lưu Văn </t>
  </si>
  <si>
    <t xml:space="preserve">Vũ Tấn </t>
  </si>
  <si>
    <t xml:space="preserve">Trần Mạnh </t>
  </si>
  <si>
    <t xml:space="preserve">Trương Nguyên Thành </t>
  </si>
  <si>
    <t xml:space="preserve">Wuang Gia </t>
  </si>
  <si>
    <t>Du</t>
  </si>
  <si>
    <t xml:space="preserve">Lê Anh </t>
  </si>
  <si>
    <t>Hoài</t>
  </si>
  <si>
    <t xml:space="preserve">Lại Anh </t>
  </si>
  <si>
    <t xml:space="preserve">Mai Văn </t>
  </si>
  <si>
    <t xml:space="preserve">Phạm Minh </t>
  </si>
  <si>
    <t xml:space="preserve">Lâm Nguyễn Thanh </t>
  </si>
  <si>
    <t xml:space="preserve">Phạm Hiểu </t>
  </si>
  <si>
    <t xml:space="preserve">Đinh Công </t>
  </si>
  <si>
    <t xml:space="preserve">Tinh Hoàng Vinh </t>
  </si>
  <si>
    <t xml:space="preserve">Phạm Trương Hiền </t>
  </si>
  <si>
    <t xml:space="preserve">Đỗ Hữu </t>
  </si>
  <si>
    <t>Thời</t>
  </si>
  <si>
    <t xml:space="preserve">Phan Đức </t>
  </si>
  <si>
    <t xml:space="preserve">Trương Đình </t>
  </si>
  <si>
    <t>19T4</t>
  </si>
  <si>
    <t>19C1-CNÔ5</t>
  </si>
  <si>
    <t xml:space="preserve">Lữ Đình </t>
  </si>
  <si>
    <t>19C1-ĐĐT1</t>
  </si>
  <si>
    <t xml:space="preserve">Trần Công </t>
  </si>
  <si>
    <t xml:space="preserve">Huỳnh Trọng </t>
  </si>
  <si>
    <t>18C1-CCK4</t>
  </si>
  <si>
    <t xml:space="preserve">Phạm Ngọc </t>
  </si>
  <si>
    <t>17C1-CNÔ14</t>
  </si>
  <si>
    <t xml:space="preserve">Phạm Trung Anh </t>
  </si>
  <si>
    <t xml:space="preserve">Phan Tấn </t>
  </si>
  <si>
    <t>19C1-KTD1</t>
  </si>
  <si>
    <t xml:space="preserve">Đặng Phạm Chế </t>
  </si>
  <si>
    <t xml:space="preserve">Đỗ Văn </t>
  </si>
  <si>
    <t xml:space="preserve">Nguyễn Trần Minh </t>
  </si>
  <si>
    <t>18T4-CNÔ3</t>
  </si>
  <si>
    <t>19C1-VSL2</t>
  </si>
  <si>
    <t xml:space="preserve">Phan Khánh </t>
  </si>
  <si>
    <t xml:space="preserve">Nguyễn Lê Thiện </t>
  </si>
  <si>
    <t xml:space="preserve">Nguyễn Phi </t>
  </si>
  <si>
    <t xml:space="preserve">Huỳnh Lâm </t>
  </si>
  <si>
    <t>19C1-ĐCN1</t>
  </si>
  <si>
    <t xml:space="preserve">Nguyễn Võ Dĩ </t>
  </si>
  <si>
    <t xml:space="preserve">Trương Minh </t>
  </si>
  <si>
    <t xml:space="preserve">Nguyễn Đình An </t>
  </si>
  <si>
    <t xml:space="preserve">Nguyễn Huỳnh Tiến </t>
  </si>
  <si>
    <t xml:space="preserve">Quách Thái Minh </t>
  </si>
  <si>
    <t>Hà</t>
  </si>
  <si>
    <t>Dương Trường</t>
  </si>
  <si>
    <t xml:space="preserve">Phạm Xuân </t>
  </si>
  <si>
    <t>Ý</t>
  </si>
  <si>
    <t>19C1-KML1</t>
  </si>
  <si>
    <t>Hy</t>
  </si>
  <si>
    <t xml:space="preserve">Nguyễn Đặng Chí </t>
  </si>
  <si>
    <t>Hà Hoàn</t>
  </si>
  <si>
    <t xml:space="preserve">Đỗ Đăng </t>
  </si>
  <si>
    <t>Cơ</t>
  </si>
  <si>
    <t xml:space="preserve">Lê Minh </t>
  </si>
  <si>
    <t>Phố</t>
  </si>
  <si>
    <t xml:space="preserve">Trầm Ngọc </t>
  </si>
  <si>
    <t xml:space="preserve">Bùi Huy </t>
  </si>
  <si>
    <t>Điều</t>
  </si>
  <si>
    <t>Năm</t>
  </si>
  <si>
    <t xml:space="preserve">Đào Minh </t>
  </si>
  <si>
    <t xml:space="preserve">Nguyễn Phạm Công </t>
  </si>
  <si>
    <t>Dự</t>
  </si>
  <si>
    <t xml:space="preserve">Phạm Tùng </t>
  </si>
  <si>
    <t>Sỹ</t>
  </si>
  <si>
    <t xml:space="preserve">Võ Xuân </t>
  </si>
  <si>
    <t>Thưởng</t>
  </si>
  <si>
    <t xml:space="preserve">Ngô Thanh </t>
  </si>
  <si>
    <t xml:space="preserve">Phan Minh </t>
  </si>
  <si>
    <t>Toản</t>
  </si>
  <si>
    <t xml:space="preserve">Nguyễn Võ Hoàng </t>
  </si>
  <si>
    <t xml:space="preserve">Phan Thanh </t>
  </si>
  <si>
    <t xml:space="preserve">Huỳnh Kim </t>
  </si>
  <si>
    <t>Nguyễn Ảnh Nhật</t>
  </si>
  <si>
    <t xml:space="preserve">Mai Trần Gia </t>
  </si>
  <si>
    <t xml:space="preserve">Kiều Thành </t>
  </si>
  <si>
    <t>Tựu</t>
  </si>
  <si>
    <t xml:space="preserve">Võ  Thành </t>
  </si>
  <si>
    <t xml:space="preserve">Nguyễn Đình Hoàng </t>
  </si>
  <si>
    <t xml:space="preserve">Đoàn Hoàng </t>
  </si>
  <si>
    <t>19C1-KXD1</t>
  </si>
  <si>
    <t>Vị</t>
  </si>
  <si>
    <t xml:space="preserve">Nguyễn Nguyên </t>
  </si>
  <si>
    <t xml:space="preserve">Nguyễn Văn Lê </t>
  </si>
  <si>
    <t xml:space="preserve">Lương Công </t>
  </si>
  <si>
    <t xml:space="preserve">Hồ Văn </t>
  </si>
  <si>
    <t>Khá</t>
  </si>
  <si>
    <t xml:space="preserve">Trần Chí </t>
  </si>
  <si>
    <t xml:space="preserve">Lâm Nguyễn Bình </t>
  </si>
  <si>
    <t xml:space="preserve">Võ Phan Duy </t>
  </si>
  <si>
    <t>Quí</t>
  </si>
  <si>
    <t xml:space="preserve">Võ Vinh </t>
  </si>
  <si>
    <t>Huỳnh Bảo Quốc</t>
  </si>
  <si>
    <t>18T4-ĐCN1</t>
  </si>
  <si>
    <t>18C1-KML1</t>
  </si>
  <si>
    <t xml:space="preserve">Đặng Lê Anh </t>
  </si>
  <si>
    <t xml:space="preserve">Trần Công Anh </t>
  </si>
  <si>
    <t>18C1-CTM1</t>
  </si>
  <si>
    <t xml:space="preserve">Lê Trung </t>
  </si>
  <si>
    <t xml:space="preserve">Mai Lê Vy </t>
  </si>
  <si>
    <t>Châu Tự</t>
  </si>
  <si>
    <t xml:space="preserve">Phạm Hồng </t>
  </si>
  <si>
    <t>Trịnh Ngọc</t>
  </si>
  <si>
    <t>17T4- CNÔ2</t>
  </si>
  <si>
    <t>Lục Khải</t>
  </si>
  <si>
    <t>18 T4- CNÔ3</t>
  </si>
  <si>
    <t>19C1- CCK6</t>
  </si>
  <si>
    <t>Phạm Đăng</t>
  </si>
  <si>
    <t>Triều</t>
  </si>
  <si>
    <t>17C1- ANM1</t>
  </si>
  <si>
    <t>Nguyễn Mạnh</t>
  </si>
  <si>
    <t>Lâm Hữu</t>
  </si>
  <si>
    <t>19C1- CNL1</t>
  </si>
  <si>
    <t>Huỳnh  Vĩnh</t>
  </si>
  <si>
    <t>18T4- KML1</t>
  </si>
  <si>
    <t>Nhẫn</t>
  </si>
  <si>
    <t>Ngyễn Hoàng</t>
  </si>
  <si>
    <t>Huỳnh Phúc</t>
  </si>
  <si>
    <t>Vường Quốc</t>
  </si>
  <si>
    <t>Trần Lê Thành</t>
  </si>
  <si>
    <t>16TC- Ô1</t>
  </si>
  <si>
    <t>19C1 - VSL2</t>
  </si>
  <si>
    <t>Nguyễn Xuân</t>
  </si>
  <si>
    <t>Trần Duy</t>
  </si>
  <si>
    <t>18C1- LTM1</t>
  </si>
  <si>
    <t>Phạm Tấn</t>
  </si>
  <si>
    <t>19T4- CNÔ3</t>
  </si>
  <si>
    <t>Vũ Thi Phương</t>
  </si>
  <si>
    <t>19T4- THU1</t>
  </si>
  <si>
    <t>Phan Hà Mai</t>
  </si>
  <si>
    <t>Ngô Thế</t>
  </si>
  <si>
    <t>19C1- CNÔ6</t>
  </si>
  <si>
    <t>Huỳnh Chí</t>
  </si>
  <si>
    <t>Tráng</t>
  </si>
  <si>
    <t>Phan Hoài</t>
  </si>
  <si>
    <t>Lâm Thành</t>
  </si>
  <si>
    <t>Nguyễn Hồng</t>
  </si>
  <si>
    <t>19T4 -ANM</t>
  </si>
  <si>
    <t>Lê Thị Tuyết</t>
  </si>
  <si>
    <t>Sương</t>
  </si>
  <si>
    <t>19C1- CNÔ9</t>
  </si>
  <si>
    <t>Huỳnh Võ</t>
  </si>
  <si>
    <t>Hiệp</t>
  </si>
  <si>
    <t>Nguyễn Hữu</t>
  </si>
  <si>
    <t>Lê Duy</t>
  </si>
  <si>
    <t>Nguyễn Văn Hoàng</t>
  </si>
  <si>
    <t>Khiêm</t>
  </si>
  <si>
    <t>Hoàng Thanh</t>
  </si>
  <si>
    <t>Huỳnh Trần Minh</t>
  </si>
  <si>
    <t>Vững</t>
  </si>
  <si>
    <t>Trương Ngọc</t>
  </si>
  <si>
    <t>Trong</t>
  </si>
  <si>
    <t>Vũ Văn</t>
  </si>
  <si>
    <t>Hồ Hải</t>
  </si>
  <si>
    <t>Huỳnh Quang</t>
  </si>
  <si>
    <t>Trần Phú</t>
  </si>
  <si>
    <t>Nguyễn Anh</t>
  </si>
  <si>
    <t>Lê Hòa</t>
  </si>
  <si>
    <t>Ước</t>
  </si>
  <si>
    <t>Hồ Anh</t>
  </si>
  <si>
    <t>Sel</t>
  </si>
  <si>
    <t>Đỗ Quang</t>
  </si>
  <si>
    <t>Phùng Văn</t>
  </si>
  <si>
    <t>Nguyễn Võ Khắc</t>
  </si>
  <si>
    <t>Nguyễn Huỳnh Duy</t>
  </si>
  <si>
    <t>Hồ Chí</t>
  </si>
  <si>
    <t>Nguyện</t>
  </si>
  <si>
    <t>Bùi Văn</t>
  </si>
  <si>
    <t>Trần Tuấn</t>
  </si>
  <si>
    <t>17C1- CNÔ6</t>
  </si>
  <si>
    <t>Thái Đắc Duy</t>
  </si>
  <si>
    <t>19 T4- CNÔ3</t>
  </si>
  <si>
    <t>19C1 - CCK6</t>
  </si>
  <si>
    <t>Nguyễn Long</t>
  </si>
  <si>
    <t>Phạm Viết</t>
  </si>
  <si>
    <t>Trần Thanh</t>
  </si>
  <si>
    <t>Lê Nguyễn Minh</t>
  </si>
  <si>
    <t>Nguyễn Văn Tú</t>
  </si>
  <si>
    <t>Đinh Quốc</t>
  </si>
  <si>
    <t>Nguyễn Bảo</t>
  </si>
  <si>
    <t>Hoàng Quốc</t>
  </si>
  <si>
    <t>Lâm Trung</t>
  </si>
  <si>
    <t>Huỳnh Văn</t>
  </si>
  <si>
    <t>Đặng Văn Hữu</t>
  </si>
  <si>
    <t>Bằng</t>
  </si>
  <si>
    <t>Hồ Ngọc Thành</t>
  </si>
  <si>
    <t>Danh</t>
  </si>
  <si>
    <t>Bùi ANh</t>
  </si>
  <si>
    <t>Đỗ Ngọc</t>
  </si>
  <si>
    <t>19C1- CNÔ14</t>
  </si>
  <si>
    <t>Tiêu Trọng Hoàng</t>
  </si>
  <si>
    <t>Huỳnh Nhật</t>
  </si>
  <si>
    <t>Trần Tấn</t>
  </si>
  <si>
    <t>Ha</t>
  </si>
  <si>
    <t>Hiệu</t>
  </si>
  <si>
    <t>Trịnh Min</t>
  </si>
  <si>
    <t>Hồ Quang</t>
  </si>
  <si>
    <t>Phạm Văn</t>
  </si>
  <si>
    <t>Thái Nguyễn</t>
  </si>
  <si>
    <t>19T4- ANM2</t>
  </si>
  <si>
    <t>Nguyễn Đăng</t>
  </si>
  <si>
    <t>Vũ Quang</t>
  </si>
  <si>
    <t>18C1- CNÔ9</t>
  </si>
  <si>
    <t>Nguyễn Quỳnh Nghinh</t>
  </si>
  <si>
    <t>Bùi Gia</t>
  </si>
  <si>
    <t>18T4- KTD1</t>
  </si>
  <si>
    <t>Võ Lê Anh</t>
  </si>
  <si>
    <t>Nguyễn Thị Thúy</t>
  </si>
  <si>
    <t>Phạm Nguyễn Triều</t>
  </si>
  <si>
    <t>Phan Nhật</t>
  </si>
  <si>
    <t>Mã Khánh</t>
  </si>
  <si>
    <t>18T4-LTM1</t>
  </si>
  <si>
    <t>Mai Quốc</t>
  </si>
  <si>
    <t>Phạm Gia</t>
  </si>
  <si>
    <t>Cao Thành</t>
  </si>
  <si>
    <t>Phạm Thị</t>
  </si>
  <si>
    <t>Mơ</t>
  </si>
  <si>
    <t>19C1- KTD1</t>
  </si>
  <si>
    <t>Nguyễn Thị Thùy</t>
  </si>
  <si>
    <t>Dung</t>
  </si>
  <si>
    <t>Nguyễn Thị Cẩm</t>
  </si>
  <si>
    <t>Nguyễn Hoàng Nhật</t>
  </si>
  <si>
    <t>Cao Anh</t>
  </si>
  <si>
    <t>Thuyên</t>
  </si>
  <si>
    <t>18C1- CCK4</t>
  </si>
  <si>
    <t>18C1- QTD1</t>
  </si>
  <si>
    <t>Nguyễn Văn Thanh</t>
  </si>
  <si>
    <t>Đặng Văn</t>
  </si>
  <si>
    <t>Đàm Hồ</t>
  </si>
  <si>
    <t>Võ Nguyễn Phong</t>
  </si>
  <si>
    <t>Đặng Phúc</t>
  </si>
  <si>
    <t>19C1- ĐCN1</t>
  </si>
  <si>
    <t>Phạm Hoài</t>
  </si>
  <si>
    <t>Sợn</t>
  </si>
  <si>
    <t>Nghiêm Triệu</t>
  </si>
  <si>
    <t>Lương Quang</t>
  </si>
  <si>
    <t>Bùi Trung</t>
  </si>
  <si>
    <t>19T4- TMD1</t>
  </si>
  <si>
    <t>Hồ Văn</t>
  </si>
  <si>
    <t>Huỳnh Nguyễn Quang</t>
  </si>
  <si>
    <t>Bùi Thanh</t>
  </si>
  <si>
    <t>Phan Quang</t>
  </si>
  <si>
    <t>Nguyễn Thanh Vũ</t>
  </si>
  <si>
    <t>Lâm Minh</t>
  </si>
  <si>
    <t>Lê Huỳnh</t>
  </si>
  <si>
    <t>19C1- CNÔ3</t>
  </si>
  <si>
    <t>Mai</t>
  </si>
  <si>
    <t>Hoàng Đình</t>
  </si>
  <si>
    <t>Bão</t>
  </si>
  <si>
    <t>Nguyễn Thị Thanh</t>
  </si>
  <si>
    <t>Trúc</t>
  </si>
  <si>
    <t>Hà Thị Thúy</t>
  </si>
  <si>
    <t>Hằng</t>
  </si>
  <si>
    <t>18T4- CNÔ3</t>
  </si>
  <si>
    <t>19C1- CNÔ8</t>
  </si>
  <si>
    <t>Dương Nguyễn Quý</t>
  </si>
  <si>
    <t>Võ Anh</t>
  </si>
  <si>
    <t>19C1- CNM1</t>
  </si>
  <si>
    <t>Kim Thị Bích</t>
  </si>
  <si>
    <t>Võ Văn</t>
  </si>
  <si>
    <t>Nguyễn Mỹ</t>
  </si>
  <si>
    <t>Ngô Trung</t>
  </si>
  <si>
    <t>AB/20E 0004536</t>
  </si>
  <si>
    <t>AB/20E 0004537</t>
  </si>
  <si>
    <t>AB/20E 0004538</t>
  </si>
  <si>
    <t>AB/20E 0004539</t>
  </si>
  <si>
    <t>AB/20E 0004540</t>
  </si>
  <si>
    <t>AB/20E 0004541</t>
  </si>
  <si>
    <t>AB/20E 0004542</t>
  </si>
  <si>
    <t>AB/20E 0004543</t>
  </si>
  <si>
    <t>AB/20E 0004544</t>
  </si>
  <si>
    <t>AB/20E 0004545</t>
  </si>
  <si>
    <t>AB/20E 0004546</t>
  </si>
  <si>
    <t>AB/20E 0004547</t>
  </si>
  <si>
    <t>AB/20E 0004548</t>
  </si>
  <si>
    <t>AB/20E 0004549</t>
  </si>
  <si>
    <t>AB/20E 0004550</t>
  </si>
  <si>
    <t>AB/20E 0004551</t>
  </si>
  <si>
    <t>AB/20E 0004552</t>
  </si>
  <si>
    <t>AB/20E 0004553</t>
  </si>
  <si>
    <t>AB/20E 0004554</t>
  </si>
  <si>
    <t>AB/20E 0004555</t>
  </si>
  <si>
    <t>AB/20E 0004556</t>
  </si>
  <si>
    <t>AB/20E 0004557</t>
  </si>
  <si>
    <t>AB/20E 0004558</t>
  </si>
  <si>
    <t>AB/20E 0004559</t>
  </si>
  <si>
    <t>AB/20E 0004560</t>
  </si>
  <si>
    <t>AB/20E 0004561</t>
  </si>
  <si>
    <t>AB/20E 0004562</t>
  </si>
  <si>
    <t>AB/20E 0004563</t>
  </si>
  <si>
    <t>AB/20E 0004564</t>
  </si>
  <si>
    <t>AB/20E 0004565</t>
  </si>
  <si>
    <t>AB/20E 0004566</t>
  </si>
  <si>
    <t>AB/20E 0004567</t>
  </si>
  <si>
    <t>AB/20E 0004568</t>
  </si>
  <si>
    <t>AB/20E 0004569</t>
  </si>
  <si>
    <t>AB/20E 0004570</t>
  </si>
  <si>
    <t>AB/20E 0004571</t>
  </si>
  <si>
    <t>AB/20E 0004572</t>
  </si>
  <si>
    <t>AB/20E 0004573</t>
  </si>
  <si>
    <t>AB/20E 0004574</t>
  </si>
  <si>
    <t>AB/20E 0004575</t>
  </si>
  <si>
    <t>AB/20E 0004576</t>
  </si>
  <si>
    <t>AB/20E 0004577</t>
  </si>
  <si>
    <t>AB/20E 0004578</t>
  </si>
  <si>
    <t>AB/20E 0004579</t>
  </si>
  <si>
    <t>AB/20E 0004580</t>
  </si>
  <si>
    <t>AB/20E 0004581</t>
  </si>
  <si>
    <t>AB/20E 0004582</t>
  </si>
  <si>
    <t>AB/20E 0004583</t>
  </si>
  <si>
    <t>AB/20E 0004584</t>
  </si>
  <si>
    <t>AB/20E 0004585</t>
  </si>
  <si>
    <t>AB/20E 0004586</t>
  </si>
  <si>
    <t>AB/20E 0004587</t>
  </si>
  <si>
    <t>AB/20E 0004588</t>
  </si>
  <si>
    <t>AB/20E 0004589</t>
  </si>
  <si>
    <t>AB/20E 0004590</t>
  </si>
  <si>
    <t>AB/20E 0004591</t>
  </si>
  <si>
    <t>AB/20E 0004592</t>
  </si>
  <si>
    <t>AB/20E 0004593</t>
  </si>
  <si>
    <t>AB/20E 0004594</t>
  </si>
  <si>
    <t>AB/20E 0004595</t>
  </si>
  <si>
    <t>AB/20E 0004596</t>
  </si>
  <si>
    <t>AB/20E 0004597</t>
  </si>
  <si>
    <t>AB/20E 0004598</t>
  </si>
  <si>
    <t>AB/20E 0004599</t>
  </si>
  <si>
    <t>AB/20E 0004600</t>
  </si>
  <si>
    <t>AB/20E 0004601</t>
  </si>
  <si>
    <t>AB/20E 0004602</t>
  </si>
  <si>
    <t>AB/20E 0004603</t>
  </si>
  <si>
    <t>AB/20E 0004604</t>
  </si>
  <si>
    <t>Đặng Phúc	Sang</t>
  </si>
  <si>
    <t>Nguyễn Lê Hoàng	Trân</t>
  </si>
  <si>
    <t>Võ Văn 	Toàn</t>
  </si>
  <si>
    <t>Phạm Lê Công 	Toàn</t>
  </si>
  <si>
    <t>Hồ Huỳnh Bảo	Minh</t>
  </si>
  <si>
    <t>Cao Ngọc	Long</t>
  </si>
  <si>
    <t>Nguyên Thị Hồng	Hạnh</t>
  </si>
  <si>
    <t>Tôn Quí	Nhân</t>
  </si>
  <si>
    <t>Phạm Tuấn	Anh</t>
  </si>
  <si>
    <t>Nguyễn Thành	Vinh</t>
  </si>
  <si>
    <t>Nguyễn Văn	Vinh</t>
  </si>
  <si>
    <t>Đặng Tấn	Tài</t>
  </si>
  <si>
    <t>Võ Minh	Kiên</t>
  </si>
  <si>
    <t>Lưu Gia	Hân</t>
  </si>
  <si>
    <t>Bùi Ngọc	Tín</t>
  </si>
  <si>
    <t>Hoàng Tùng	Phát</t>
  </si>
  <si>
    <t>Đỗ Thế 	Hiển</t>
  </si>
  <si>
    <t>Lê Văn	Bắc</t>
  </si>
  <si>
    <t>Phạm Thanh	Hùng</t>
  </si>
  <si>
    <t>Hoàng Văn 	Thọ</t>
  </si>
  <si>
    <t>Trần Đức	Khoa</t>
  </si>
  <si>
    <t>Nguyễn Văn 	Tân</t>
  </si>
  <si>
    <t>Nguyễn Bá Thái 	Bình</t>
  </si>
  <si>
    <t>Nguyễn Khánh	Tường</t>
  </si>
  <si>
    <t>Cai Gia	Ý</t>
  </si>
  <si>
    <t>Trương Đăng Huy	Hoàng</t>
  </si>
  <si>
    <t>Nguyễn Văn 	Nghĩa</t>
  </si>
  <si>
    <t>Phạm Trần Quốc 	Pháp</t>
  </si>
  <si>
    <t>Phan Hoàng 	Lâm</t>
  </si>
  <si>
    <t>Võ Thanh 	Liêm</t>
  </si>
  <si>
    <t>Nguyễn Trần Quang	Huy</t>
  </si>
  <si>
    <t>Võ Minh 	Thuận</t>
  </si>
  <si>
    <t>Võ Thị Kim	Cúc</t>
  </si>
  <si>
    <t>Đinh	Kha</t>
  </si>
  <si>
    <t>Trương Quốc	Trung</t>
  </si>
  <si>
    <t>Nguyễn Thị Bích	Tuyền</t>
  </si>
  <si>
    <t>Trương Thế	Hòa</t>
  </si>
  <si>
    <t>Nguyễn Quốc	Trung</t>
  </si>
  <si>
    <t>Nguyễn Hồng	Hiếu</t>
  </si>
  <si>
    <t>Nguyễn Ngọc	Thanh</t>
  </si>
  <si>
    <t>Võ Ngọc Bảo	Châu</t>
  </si>
  <si>
    <t>Vũ Dạ	Anh</t>
  </si>
  <si>
    <t>Nguyễn Trần Phương 	Linh</t>
  </si>
  <si>
    <t>Phạm Lê Duy	Khôi</t>
  </si>
  <si>
    <t>Võ Phạm Ngọc	Thảo</t>
  </si>
  <si>
    <t>Hồ Thị Quỳnh	Như</t>
  </si>
  <si>
    <t>Đoàn Nhân 	Nghĩa</t>
  </si>
  <si>
    <t>Trần Thanh	Thư</t>
  </si>
  <si>
    <t>Nguyễn Anh 	Khoa</t>
  </si>
  <si>
    <t>Trịnh Ngọc	Trung</t>
  </si>
  <si>
    <t>Học phí tiếng Nhật- Khóa 2</t>
  </si>
  <si>
    <t>Học phí THAO KH20</t>
  </si>
  <si>
    <t>Học phí Anh văn EB1a + Ôn thi</t>
  </si>
  <si>
    <t>Học phí tiếng Trung - Khóa 2</t>
  </si>
  <si>
    <t>Học phí Tiếng Trung  - Khóa 1</t>
  </si>
  <si>
    <t>Trần Vũ	An</t>
  </si>
  <si>
    <t>Nguyễn Đỗ Minh	Nhựt</t>
  </si>
  <si>
    <t>Hoàng Minh 	Khôi</t>
  </si>
  <si>
    <t>Nguyễn Tiến 	Phát</t>
  </si>
  <si>
    <t>Trần Võ Trung	Hiếu</t>
  </si>
  <si>
    <t>Lý Anh 	Kiệt</t>
  </si>
  <si>
    <t>AB/20E 0004605</t>
  </si>
  <si>
    <t>AB/20E 0004606</t>
  </si>
  <si>
    <t>AB/20E 0004607</t>
  </si>
  <si>
    <t>AB/20E 0004608</t>
  </si>
  <si>
    <t>AB/20E 0004609</t>
  </si>
  <si>
    <t>AB/20E 0004610</t>
  </si>
  <si>
    <t>AB/20E 0004611</t>
  </si>
  <si>
    <t>AB/20E 0004612</t>
  </si>
  <si>
    <t>AB/20E 0004613</t>
  </si>
  <si>
    <t>AB/20E 0004614</t>
  </si>
  <si>
    <t>AB/20E 0004615</t>
  </si>
  <si>
    <t>AB/20E 0004616</t>
  </si>
  <si>
    <t>AB/20E 0004617</t>
  </si>
  <si>
    <t>AB/20E 0004618</t>
  </si>
  <si>
    <t>AB/20E 0004619</t>
  </si>
  <si>
    <t>AB/20E 0004620</t>
  </si>
  <si>
    <t>AB/20E 0004621</t>
  </si>
  <si>
    <t>AB/20E 0004622</t>
  </si>
  <si>
    <t>AB/20E 0004623</t>
  </si>
  <si>
    <t>AB/20E 0004624</t>
  </si>
  <si>
    <t>AB/20E 0004625</t>
  </si>
  <si>
    <t>AB/20E 0004626</t>
  </si>
  <si>
    <t>AB/20E 0004627</t>
  </si>
  <si>
    <t>AB/20E 0004628</t>
  </si>
  <si>
    <t>AB/20E 0004629</t>
  </si>
  <si>
    <t>AB/20E 0004630</t>
  </si>
  <si>
    <t>AB/20E 0004631</t>
  </si>
  <si>
    <t>Trần Tấn	Đạt</t>
  </si>
  <si>
    <t>Vũ Xuân	Thịnh</t>
  </si>
  <si>
    <t>Nguyễn Duy	Dương</t>
  </si>
  <si>
    <t>Nguyễn Tiết	Cương</t>
  </si>
  <si>
    <t>Đỗ Nguyên	Trình</t>
  </si>
  <si>
    <t>Nguyễn Thành	Triển</t>
  </si>
  <si>
    <t>Nguyễn Huỳnh Thái	Nhựt</t>
  </si>
  <si>
    <t>Cao Ngọc Tuấn	Anh</t>
  </si>
  <si>
    <t>Nguyễn Thành	Sơn</t>
  </si>
  <si>
    <t>Trần Tiến	Bảo</t>
  </si>
  <si>
    <t>Nguyễn Tấn 	Thành</t>
  </si>
  <si>
    <t>Lê Minh 	Đức</t>
  </si>
  <si>
    <t>Lê Văn	Long</t>
  </si>
  <si>
    <t>Dương Thị Bé	Ngân</t>
  </si>
  <si>
    <t>Lệ phí Thi CCB Anh văn</t>
  </si>
  <si>
    <t>Lâm Tuấn Kiệt</t>
  </si>
  <si>
    <t xml:space="preserve">Học phí Anh văn EA1 </t>
  </si>
  <si>
    <t>Học phí Tin học Khóa 20: 1.280.000</t>
  </si>
  <si>
    <t>Học phí tiếng Nhật - khóa 2: 6.545.000</t>
  </si>
  <si>
    <t>Học phí Tiếng Trung  - Khóa 2: 12.155.000</t>
  </si>
  <si>
    <t>Học phí Tiếng Trung  - Khóa 1: 935.000</t>
  </si>
  <si>
    <t>176sv</t>
  </si>
  <si>
    <t>97sv</t>
  </si>
  <si>
    <t>161sv</t>
  </si>
  <si>
    <t xml:space="preserve">Lệ phí khảo sát Anh văn </t>
  </si>
  <si>
    <t>Lệ phí thi khảo sát Anh văn ngày 27/9/2020: 34.720.000</t>
  </si>
  <si>
    <t>Lệ phí thi CCA &amp; B Anh văn ( dự kiến thi ngày 08/11/2020): 400.000</t>
  </si>
  <si>
    <t>AB/20E 0004632</t>
  </si>
  <si>
    <t>Nguyễn Tấn Đạt</t>
  </si>
  <si>
    <t>Trần Đình Nam 	A</t>
  </si>
  <si>
    <t>Học phí Anh văn Khóa 37: 35.800.000</t>
  </si>
  <si>
    <t>Bằng chữ: Chín mươi mốt triệu tám trăm ba mươi lăm ngàn đồng chẵn</t>
  </si>
  <si>
    <t>AB/20E 0004633</t>
  </si>
  <si>
    <t>AB/20E 0004634</t>
  </si>
  <si>
    <t>AB/20E 0004635</t>
  </si>
  <si>
    <t>AB/20E 0004636</t>
  </si>
  <si>
    <t>AB/20E 0004637</t>
  </si>
  <si>
    <t>AB/20E 0004638</t>
  </si>
  <si>
    <t>AB/20E 0004639</t>
  </si>
  <si>
    <t>AB/20E 0004640</t>
  </si>
  <si>
    <t>AB/20E 0004641</t>
  </si>
  <si>
    <t>AB/20E 0004642</t>
  </si>
  <si>
    <t>AB/20E 0004643</t>
  </si>
  <si>
    <t>AB/20E 0004644</t>
  </si>
  <si>
    <t>AB/20E 0004645</t>
  </si>
  <si>
    <t>AB/20E 0004646</t>
  </si>
  <si>
    <t>AB/20E 0004647</t>
  </si>
  <si>
    <t>AB/20E 0004648</t>
  </si>
  <si>
    <t>AB/20E 0004649</t>
  </si>
  <si>
    <t>AB/20E 0004650</t>
  </si>
  <si>
    <t>AB/20E 0004651</t>
  </si>
  <si>
    <t>AB/20E 0004652</t>
  </si>
  <si>
    <t>AB/20E 0004653</t>
  </si>
  <si>
    <t>AB/20E 0004654</t>
  </si>
  <si>
    <t>AB/20E 0004655</t>
  </si>
  <si>
    <t>AB/20E 0004656</t>
  </si>
  <si>
    <t>AB/20E 0004657</t>
  </si>
  <si>
    <t>AB/20E 0004658</t>
  </si>
  <si>
    <t>AB/20E 0004659</t>
  </si>
  <si>
    <t>AB/20E 0004660</t>
  </si>
  <si>
    <t>AB/20E 0004661</t>
  </si>
  <si>
    <t>AB/20E 0004662</t>
  </si>
  <si>
    <t>AB/20E 0004663</t>
  </si>
  <si>
    <t>AB/20E 0004664</t>
  </si>
  <si>
    <t>AB/20E 0004665</t>
  </si>
  <si>
    <t>AB/20E 0004666</t>
  </si>
  <si>
    <t>AB/20E 0004667</t>
  </si>
  <si>
    <t>AB/20E 0004668</t>
  </si>
  <si>
    <t>AB/20E 0004669</t>
  </si>
  <si>
    <t>AB/20E 0004670</t>
  </si>
  <si>
    <t>AB/20E 0004671</t>
  </si>
  <si>
    <t>AB/20E 0004672</t>
  </si>
  <si>
    <t>AB/20E 0004673</t>
  </si>
  <si>
    <t>AB/20E 0004674</t>
  </si>
  <si>
    <t>AB/20E 0004675</t>
  </si>
  <si>
    <t>AB/20E 0004676</t>
  </si>
  <si>
    <t>AB/20E 0004677</t>
  </si>
  <si>
    <t>AB/20E 0004678</t>
  </si>
  <si>
    <t>AB/20E 0004679</t>
  </si>
  <si>
    <t>AB/20E 0004680</t>
  </si>
  <si>
    <t>AB/20E 0004681</t>
  </si>
  <si>
    <t>AB/20E 0004682</t>
  </si>
  <si>
    <t>AB/20E 0004683</t>
  </si>
  <si>
    <t>AB/20E 0004684</t>
  </si>
  <si>
    <t>AB/20E 0004685</t>
  </si>
  <si>
    <t>AB/20E 0004686</t>
  </si>
  <si>
    <t>AB/20E 0004687</t>
  </si>
  <si>
    <t>AB/20E 0004688</t>
  </si>
  <si>
    <t>AB/20E 0004689</t>
  </si>
  <si>
    <t>AB/20E 0004690</t>
  </si>
  <si>
    <t>AB/20E 0004691</t>
  </si>
  <si>
    <t>AB/20E 0004692</t>
  </si>
  <si>
    <t>AB/20E 0004693</t>
  </si>
  <si>
    <t>AB/20E 0004694</t>
  </si>
  <si>
    <t>AB/20E 0004695</t>
  </si>
  <si>
    <t>Huỳnh Như 	Sơn</t>
  </si>
  <si>
    <t>Nguyễn Đặng Phương 	Hằng</t>
  </si>
  <si>
    <t>CÔNG TY TNHH DỊCH VỤ GIAO NHẬN HÀNG HÓA TÂN SƠN NHẤT</t>
  </si>
  <si>
    <t>Võ Hoài	Bảo</t>
  </si>
  <si>
    <t>Trần Đình 	Phi</t>
  </si>
  <si>
    <t>Bạch Tuấn	Kha</t>
  </si>
  <si>
    <t>Võ Đình	Thái</t>
  </si>
  <si>
    <t>Lê Tuấn	Khanh</t>
  </si>
  <si>
    <t>Nguyễn Công	Minh</t>
  </si>
  <si>
    <t>Nguyễn Hoàng	Huy</t>
  </si>
  <si>
    <t>Đoàn Ngọc 	Tuấn</t>
  </si>
  <si>
    <t>Phạm Trần Duy 	Khánh</t>
  </si>
  <si>
    <t>Nguyễn Bảo	Xuyên</t>
  </si>
  <si>
    <t>Đỗ Hiền	Thái</t>
  </si>
  <si>
    <t>Đào Văn 	Minh</t>
  </si>
  <si>
    <t>Châu Bảo	Trọng</t>
  </si>
  <si>
    <t>Ngô Dịp Hoài	Hưng</t>
  </si>
  <si>
    <t>Nguyễn Văn	Linh</t>
  </si>
  <si>
    <t>Lê Văn	Cường</t>
  </si>
  <si>
    <t>Lê Tấn	Hưng</t>
  </si>
  <si>
    <t>Mai Văn	Quang</t>
  </si>
  <si>
    <t>Nguyễn Tấn	Sĩ</t>
  </si>
  <si>
    <t>Trương Thanh 	 Tùng</t>
  </si>
  <si>
    <t>Nguyễn Thành	Trung</t>
  </si>
  <si>
    <t>Nguyễn Quốc 	Đạt</t>
  </si>
  <si>
    <t xml:space="preserve">Học phí lớp Sơn ô tô </t>
  </si>
  <si>
    <t>Học phí Anh văn Khóa 37: 31.840.000</t>
  </si>
  <si>
    <t>Học phí Tin học Khóa 20: 2.560.000</t>
  </si>
  <si>
    <t>Học phí Tiếng Trung  - Khóa 2: 935.000</t>
  </si>
  <si>
    <t>Học phí nghề ngắn hạn: 5.600.000</t>
  </si>
  <si>
    <t>Bằng chữ:Bốnmươi  triệuchín trăm ba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</si>
</sst>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dd/mm/yyyy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sz val="10"/>
      <name val="Calibri"/>
      <family val="2"/>
    </font>
    <font>
      <b/>
      <sz val="8"/>
      <name val="Times New Roman"/>
      <family val="1"/>
    </font>
    <font>
      <sz val="9"/>
      <color theme="1"/>
      <name val="Calibri"/>
      <family val="2"/>
      <scheme val="minor"/>
    </font>
    <font>
      <sz val="14"/>
      <name val="Times"/>
    </font>
    <font>
      <sz val="14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rgb="FF000000"/>
      <name val="Times New Roman"/>
    </font>
    <font>
      <sz val="14"/>
      <color rgb="FF000000"/>
      <name val="Times"/>
    </font>
    <font>
      <sz val="14"/>
      <color rgb="FF000000"/>
      <name val="Times New Roman"/>
      <family val="1"/>
    </font>
    <font>
      <sz val="9"/>
      <name val="Times New Roman"/>
      <family val="1"/>
    </font>
    <font>
      <sz val="10"/>
      <color rgb="FF000000"/>
      <name val="Arial"/>
    </font>
    <font>
      <sz val="14"/>
      <color rgb="FFFF0000"/>
      <name val="Times New Roman"/>
    </font>
    <font>
      <sz val="12"/>
      <color rgb="FFFF0000"/>
      <name val="Times New Roman"/>
      <family val="1"/>
    </font>
    <font>
      <sz val="10"/>
      <name val="Calibri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10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" vertical="center" wrapText="1"/>
    </xf>
    <xf numFmtId="0" fontId="19" fillId="0" borderId="1" xfId="0" applyFont="1" applyBorder="1"/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23" fillId="0" borderId="1" xfId="0" applyFont="1" applyBorder="1"/>
    <xf numFmtId="0" fontId="26" fillId="0" borderId="0" xfId="0" applyFont="1"/>
    <xf numFmtId="0" fontId="25" fillId="0" borderId="8" xfId="0" applyFont="1" applyBorder="1"/>
    <xf numFmtId="0" fontId="0" fillId="0" borderId="8" xfId="0" applyBorder="1"/>
    <xf numFmtId="0" fontId="27" fillId="0" borderId="6" xfId="0" applyFont="1" applyBorder="1"/>
    <xf numFmtId="0" fontId="21" fillId="0" borderId="1" xfId="0" applyFont="1" applyBorder="1"/>
    <xf numFmtId="0" fontId="20" fillId="0" borderId="1" xfId="0" applyFont="1" applyBorder="1"/>
    <xf numFmtId="0" fontId="28" fillId="0" borderId="1" xfId="0" applyFont="1" applyBorder="1" applyAlignment="1">
      <alignment horizontal="center"/>
    </xf>
    <xf numFmtId="0" fontId="28" fillId="0" borderId="1" xfId="0" applyFont="1" applyBorder="1"/>
    <xf numFmtId="0" fontId="27" fillId="0" borderId="1" xfId="0" applyFont="1" applyBorder="1" applyAlignment="1">
      <alignment horizontal="center"/>
    </xf>
    <xf numFmtId="0" fontId="27" fillId="0" borderId="1" xfId="0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Border="1"/>
    <xf numFmtId="0" fontId="21" fillId="0" borderId="0" xfId="0" applyFont="1"/>
    <xf numFmtId="0" fontId="21" fillId="3" borderId="1" xfId="0" applyFont="1" applyFill="1" applyBorder="1" applyAlignment="1">
      <alignment horizontal="center"/>
    </xf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27" fillId="0" borderId="6" xfId="0" applyFont="1" applyBorder="1" applyAlignment="1">
      <alignment horizontal="center"/>
    </xf>
    <xf numFmtId="166" fontId="21" fillId="0" borderId="1" xfId="0" applyNumberFormat="1" applyFont="1" applyBorder="1" applyAlignment="1">
      <alignment horizontal="left"/>
    </xf>
    <xf numFmtId="166" fontId="28" fillId="0" borderId="1" xfId="0" applyNumberFormat="1" applyFont="1" applyBorder="1" applyAlignment="1">
      <alignment horizontal="left"/>
    </xf>
    <xf numFmtId="166" fontId="20" fillId="0" borderId="1" xfId="0" applyNumberFormat="1" applyFont="1" applyBorder="1" applyAlignment="1">
      <alignment horizontal="left"/>
    </xf>
    <xf numFmtId="166" fontId="29" fillId="0" borderId="1" xfId="0" applyNumberFormat="1" applyFont="1" applyBorder="1" applyAlignment="1">
      <alignment horizontal="left"/>
    </xf>
    <xf numFmtId="166" fontId="21" fillId="3" borderId="1" xfId="0" applyNumberFormat="1" applyFont="1" applyFill="1" applyBorder="1" applyAlignment="1">
      <alignment horizontal="left"/>
    </xf>
    <xf numFmtId="166" fontId="21" fillId="0" borderId="0" xfId="0" applyNumberFormat="1" applyFont="1" applyAlignment="1">
      <alignment horizontal="left"/>
    </xf>
    <xf numFmtId="166" fontId="27" fillId="0" borderId="6" xfId="0" applyNumberFormat="1" applyFont="1" applyBorder="1" applyAlignment="1">
      <alignment horizontal="left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30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31" fillId="0" borderId="0" xfId="0" applyFont="1"/>
    <xf numFmtId="0" fontId="27" fillId="0" borderId="7" xfId="0" applyFont="1" applyBorder="1"/>
    <xf numFmtId="0" fontId="32" fillId="0" borderId="6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5" fillId="0" borderId="1" xfId="0" applyFont="1" applyBorder="1"/>
    <xf numFmtId="0" fontId="33" fillId="0" borderId="1" xfId="0" applyFont="1" applyBorder="1"/>
    <xf numFmtId="0" fontId="34" fillId="0" borderId="1" xfId="3" applyFont="1" applyBorder="1" applyAlignment="1">
      <alignment horizontal="left" vertical="center" wrapText="1"/>
    </xf>
    <xf numFmtId="0" fontId="8" fillId="0" borderId="1" xfId="3" applyBorder="1"/>
    <xf numFmtId="165" fontId="8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29"/>
  <sheetViews>
    <sheetView tabSelected="1" topLeftCell="A74" workbookViewId="0">
      <selection activeCell="G77" sqref="G77"/>
    </sheetView>
  </sheetViews>
  <sheetFormatPr defaultRowHeight="15" x14ac:dyDescent="0.25"/>
  <cols>
    <col min="1" max="1" width="5.7109375" customWidth="1"/>
    <col min="2" max="2" width="17" customWidth="1"/>
    <col min="3" max="3" width="24.7109375" customWidth="1"/>
    <col min="4" max="4" width="29.42578125" customWidth="1"/>
    <col min="5" max="5" width="14" customWidth="1"/>
    <col min="6" max="6" width="14.28515625" customWidth="1"/>
    <col min="7" max="7" width="16.42578125" customWidth="1"/>
    <col min="8" max="8" width="12.28515625" customWidth="1"/>
    <col min="10" max="10" width="12.5703125" bestFit="1" customWidth="1"/>
  </cols>
  <sheetData>
    <row r="1" spans="1:8" s="1" customFormat="1" ht="15.75" x14ac:dyDescent="0.25">
      <c r="A1" s="100" t="s">
        <v>0</v>
      </c>
      <c r="B1" s="100"/>
      <c r="C1" s="100"/>
      <c r="D1" s="100"/>
      <c r="E1" s="100"/>
      <c r="F1" s="100"/>
    </row>
    <row r="2" spans="1:8" s="1" customFormat="1" ht="15.75" x14ac:dyDescent="0.25">
      <c r="A2" s="101" t="s">
        <v>1</v>
      </c>
      <c r="B2" s="101"/>
      <c r="C2" s="101"/>
      <c r="D2" s="101"/>
      <c r="E2" s="101"/>
      <c r="F2" s="101"/>
    </row>
    <row r="3" spans="1:8" s="1" customFormat="1" ht="15.75" x14ac:dyDescent="0.25">
      <c r="A3" s="94"/>
      <c r="B3" s="94"/>
      <c r="C3" s="94"/>
      <c r="D3" s="94"/>
      <c r="E3" s="94"/>
      <c r="F3" s="94"/>
    </row>
    <row r="4" spans="1:8" s="1" customFormat="1" ht="15.75" x14ac:dyDescent="0.25">
      <c r="A4" s="107" t="s">
        <v>2</v>
      </c>
      <c r="B4" s="107"/>
      <c r="C4" s="107"/>
      <c r="D4" s="107"/>
      <c r="E4" s="107"/>
      <c r="F4" s="107"/>
    </row>
    <row r="5" spans="1:8" s="1" customFormat="1" ht="15.75" x14ac:dyDescent="0.25">
      <c r="A5" s="96"/>
      <c r="B5" s="96"/>
      <c r="C5" s="96"/>
      <c r="D5" s="96"/>
      <c r="E5" s="96"/>
      <c r="F5" s="96"/>
    </row>
    <row r="6" spans="1:8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8" s="1" customFormat="1" ht="15.75" x14ac:dyDescent="0.25">
      <c r="A7" s="2">
        <v>1</v>
      </c>
      <c r="B7" s="4" t="s">
        <v>4479</v>
      </c>
      <c r="C7" s="108" t="s">
        <v>4542</v>
      </c>
      <c r="D7" s="29" t="s">
        <v>4411</v>
      </c>
      <c r="E7" s="16">
        <v>560000</v>
      </c>
      <c r="F7" s="2"/>
      <c r="H7" s="16">
        <v>560000</v>
      </c>
    </row>
    <row r="8" spans="1:8" s="1" customFormat="1" ht="15.75" x14ac:dyDescent="0.25">
      <c r="A8" s="2">
        <v>2</v>
      </c>
      <c r="B8" s="4" t="s">
        <v>4480</v>
      </c>
      <c r="C8" s="28" t="s">
        <v>4543</v>
      </c>
      <c r="D8" s="29" t="s">
        <v>4412</v>
      </c>
      <c r="E8" s="16">
        <v>935000</v>
      </c>
      <c r="F8" s="2"/>
      <c r="H8" s="16">
        <v>935000</v>
      </c>
    </row>
    <row r="9" spans="1:8" s="1" customFormat="1" ht="15.75" x14ac:dyDescent="0.25">
      <c r="A9" s="2">
        <v>3</v>
      </c>
      <c r="B9" s="4" t="s">
        <v>4481</v>
      </c>
      <c r="C9" s="108" t="s">
        <v>2971</v>
      </c>
      <c r="D9" s="29" t="s">
        <v>4411</v>
      </c>
      <c r="E9" s="16">
        <v>560000</v>
      </c>
      <c r="F9" s="2"/>
      <c r="H9" s="16">
        <v>560000</v>
      </c>
    </row>
    <row r="10" spans="1:8" s="1" customFormat="1" ht="15.75" x14ac:dyDescent="0.25">
      <c r="A10" s="2">
        <v>4</v>
      </c>
      <c r="B10" s="4" t="s">
        <v>4482</v>
      </c>
      <c r="C10" s="108" t="s">
        <v>1600</v>
      </c>
      <c r="D10" s="29" t="s">
        <v>4411</v>
      </c>
      <c r="E10" s="16">
        <v>560000</v>
      </c>
      <c r="F10" s="2"/>
      <c r="H10" s="16">
        <v>560000</v>
      </c>
    </row>
    <row r="11" spans="1:8" s="1" customFormat="1" ht="33.75" x14ac:dyDescent="0.25">
      <c r="A11" s="2">
        <v>5</v>
      </c>
      <c r="B11" s="4" t="s">
        <v>4483</v>
      </c>
      <c r="C11" s="31" t="s">
        <v>4544</v>
      </c>
      <c r="D11" s="29" t="s">
        <v>4567</v>
      </c>
      <c r="E11" s="16">
        <v>5600000</v>
      </c>
      <c r="F11" s="2"/>
      <c r="H11" s="16">
        <v>5600000</v>
      </c>
    </row>
    <row r="12" spans="1:8" s="1" customFormat="1" ht="15.75" x14ac:dyDescent="0.25">
      <c r="A12" s="2">
        <v>6</v>
      </c>
      <c r="B12" s="4" t="s">
        <v>4484</v>
      </c>
      <c r="C12" s="108" t="s">
        <v>4545</v>
      </c>
      <c r="D12" s="29" t="s">
        <v>4411</v>
      </c>
      <c r="E12" s="16">
        <v>560000</v>
      </c>
      <c r="F12" s="2"/>
      <c r="H12" s="16">
        <v>560000</v>
      </c>
    </row>
    <row r="13" spans="1:8" s="1" customFormat="1" ht="15.75" x14ac:dyDescent="0.25">
      <c r="A13" s="2">
        <v>7</v>
      </c>
      <c r="B13" s="4" t="s">
        <v>4485</v>
      </c>
      <c r="C13" s="108" t="s">
        <v>20</v>
      </c>
      <c r="D13" s="29" t="s">
        <v>4411</v>
      </c>
      <c r="E13" s="16">
        <v>560000</v>
      </c>
      <c r="F13" s="2"/>
      <c r="H13" s="16">
        <v>560000</v>
      </c>
    </row>
    <row r="14" spans="1:8" s="1" customFormat="1" ht="15.75" x14ac:dyDescent="0.25">
      <c r="A14" s="2">
        <v>8</v>
      </c>
      <c r="B14" s="4" t="s">
        <v>4486</v>
      </c>
      <c r="C14" s="108" t="s">
        <v>4546</v>
      </c>
      <c r="D14" s="29" t="s">
        <v>4411</v>
      </c>
      <c r="E14" s="16">
        <v>560000</v>
      </c>
      <c r="F14" s="2"/>
      <c r="H14" s="16">
        <v>560000</v>
      </c>
    </row>
    <row r="15" spans="1:8" s="1" customFormat="1" ht="15.75" x14ac:dyDescent="0.25">
      <c r="A15" s="2">
        <v>9</v>
      </c>
      <c r="B15" s="4" t="s">
        <v>4487</v>
      </c>
      <c r="C15" s="108" t="s">
        <v>2753</v>
      </c>
      <c r="D15" s="29" t="s">
        <v>4411</v>
      </c>
      <c r="E15" s="16">
        <v>560000</v>
      </c>
      <c r="F15" s="2"/>
      <c r="H15" s="16">
        <v>560000</v>
      </c>
    </row>
    <row r="16" spans="1:8" s="1" customFormat="1" ht="15.75" x14ac:dyDescent="0.25">
      <c r="A16" s="2">
        <v>10</v>
      </c>
      <c r="B16" s="4" t="s">
        <v>4488</v>
      </c>
      <c r="C16" s="108" t="s">
        <v>4547</v>
      </c>
      <c r="D16" s="29" t="s">
        <v>4411</v>
      </c>
      <c r="E16" s="16">
        <v>560000</v>
      </c>
      <c r="F16" s="2"/>
      <c r="H16" s="16">
        <v>560000</v>
      </c>
    </row>
    <row r="17" spans="1:8" s="1" customFormat="1" ht="15.75" x14ac:dyDescent="0.25">
      <c r="A17" s="2">
        <v>11</v>
      </c>
      <c r="B17" s="4" t="s">
        <v>4489</v>
      </c>
      <c r="C17" s="108" t="s">
        <v>4548</v>
      </c>
      <c r="D17" s="29" t="s">
        <v>4411</v>
      </c>
      <c r="E17" s="16">
        <v>560000</v>
      </c>
      <c r="F17" s="2"/>
      <c r="H17" s="16">
        <v>560000</v>
      </c>
    </row>
    <row r="18" spans="1:8" s="1" customFormat="1" ht="15.75" x14ac:dyDescent="0.25">
      <c r="A18" s="2">
        <v>12</v>
      </c>
      <c r="B18" s="4" t="s">
        <v>4490</v>
      </c>
      <c r="C18" s="108" t="s">
        <v>4549</v>
      </c>
      <c r="D18" s="29" t="s">
        <v>4411</v>
      </c>
      <c r="E18" s="16">
        <v>560000</v>
      </c>
      <c r="F18" s="2"/>
      <c r="H18" s="16">
        <v>560000</v>
      </c>
    </row>
    <row r="19" spans="1:8" s="1" customFormat="1" ht="15.75" x14ac:dyDescent="0.25">
      <c r="A19" s="2">
        <v>13</v>
      </c>
      <c r="B19" s="4" t="s">
        <v>4491</v>
      </c>
      <c r="C19" s="108" t="s">
        <v>4550</v>
      </c>
      <c r="D19" s="29" t="s">
        <v>4411</v>
      </c>
      <c r="E19" s="16">
        <v>560000</v>
      </c>
      <c r="F19" s="2"/>
      <c r="H19" s="16">
        <v>560000</v>
      </c>
    </row>
    <row r="20" spans="1:8" s="1" customFormat="1" ht="15.75" x14ac:dyDescent="0.25">
      <c r="A20" s="2">
        <v>14</v>
      </c>
      <c r="B20" s="4" t="s">
        <v>4492</v>
      </c>
      <c r="C20" s="108" t="s">
        <v>4551</v>
      </c>
      <c r="D20" s="29" t="s">
        <v>4411</v>
      </c>
      <c r="E20" s="16">
        <v>560000</v>
      </c>
      <c r="F20" s="2"/>
      <c r="H20" s="16">
        <v>560000</v>
      </c>
    </row>
    <row r="21" spans="1:8" s="1" customFormat="1" ht="15.75" x14ac:dyDescent="0.25">
      <c r="A21" s="2">
        <v>15</v>
      </c>
      <c r="B21" s="4" t="s">
        <v>4493</v>
      </c>
      <c r="C21" s="108" t="s">
        <v>4552</v>
      </c>
      <c r="D21" s="29" t="s">
        <v>3181</v>
      </c>
      <c r="E21" s="16">
        <v>640000</v>
      </c>
      <c r="F21" s="2"/>
      <c r="H21" s="16">
        <v>640000</v>
      </c>
    </row>
    <row r="22" spans="1:8" s="1" customFormat="1" ht="15.75" x14ac:dyDescent="0.25">
      <c r="A22" s="2">
        <v>16</v>
      </c>
      <c r="B22" s="4" t="s">
        <v>4494</v>
      </c>
      <c r="C22" s="109" t="s">
        <v>3359</v>
      </c>
      <c r="D22" s="29" t="s">
        <v>4411</v>
      </c>
      <c r="E22" s="16">
        <v>560000</v>
      </c>
      <c r="F22" s="2"/>
      <c r="H22" s="16">
        <v>560000</v>
      </c>
    </row>
    <row r="23" spans="1:8" s="1" customFormat="1" ht="15.75" x14ac:dyDescent="0.25">
      <c r="A23" s="2">
        <v>17</v>
      </c>
      <c r="B23" s="4" t="s">
        <v>4495</v>
      </c>
      <c r="C23" s="108" t="s">
        <v>4553</v>
      </c>
      <c r="D23" s="29" t="s">
        <v>4411</v>
      </c>
      <c r="E23" s="16">
        <v>560000</v>
      </c>
      <c r="F23" s="2"/>
      <c r="H23" s="16">
        <v>560000</v>
      </c>
    </row>
    <row r="24" spans="1:8" s="1" customFormat="1" ht="15.75" x14ac:dyDescent="0.25">
      <c r="A24" s="2">
        <v>18</v>
      </c>
      <c r="B24" s="4" t="s">
        <v>4496</v>
      </c>
      <c r="C24" s="108" t="s">
        <v>2637</v>
      </c>
      <c r="D24" s="29" t="s">
        <v>4411</v>
      </c>
      <c r="E24" s="16">
        <v>560000</v>
      </c>
      <c r="F24" s="2"/>
      <c r="H24" s="16">
        <v>560000</v>
      </c>
    </row>
    <row r="25" spans="1:8" s="1" customFormat="1" ht="15.75" x14ac:dyDescent="0.25">
      <c r="A25" s="2">
        <v>19</v>
      </c>
      <c r="B25" s="4" t="s">
        <v>4497</v>
      </c>
      <c r="C25" s="108" t="s">
        <v>181</v>
      </c>
      <c r="D25" s="29" t="s">
        <v>4411</v>
      </c>
      <c r="E25" s="16">
        <v>560000</v>
      </c>
      <c r="F25" s="2"/>
      <c r="H25" s="16">
        <v>560000</v>
      </c>
    </row>
    <row r="26" spans="1:8" s="1" customFormat="1" ht="15.75" x14ac:dyDescent="0.25">
      <c r="A26" s="2">
        <v>20</v>
      </c>
      <c r="B26" s="4" t="s">
        <v>4498</v>
      </c>
      <c r="C26" s="108" t="s">
        <v>625</v>
      </c>
      <c r="D26" s="29" t="s">
        <v>4411</v>
      </c>
      <c r="E26" s="16">
        <v>560000</v>
      </c>
      <c r="F26" s="2"/>
      <c r="H26" s="16">
        <v>560000</v>
      </c>
    </row>
    <row r="27" spans="1:8" s="1" customFormat="1" ht="15.75" x14ac:dyDescent="0.25">
      <c r="A27" s="2">
        <v>21</v>
      </c>
      <c r="B27" s="4" t="s">
        <v>4499</v>
      </c>
      <c r="C27" s="108" t="s">
        <v>2870</v>
      </c>
      <c r="D27" s="29" t="s">
        <v>4411</v>
      </c>
      <c r="E27" s="16">
        <v>560000</v>
      </c>
      <c r="F27" s="2"/>
      <c r="H27" s="16">
        <v>560000</v>
      </c>
    </row>
    <row r="28" spans="1:8" s="1" customFormat="1" ht="15.75" x14ac:dyDescent="0.25">
      <c r="A28" s="2">
        <v>22</v>
      </c>
      <c r="B28" s="4" t="s">
        <v>4500</v>
      </c>
      <c r="C28" s="108" t="s">
        <v>209</v>
      </c>
      <c r="D28" s="29" t="s">
        <v>4411</v>
      </c>
      <c r="E28" s="16">
        <v>560000</v>
      </c>
      <c r="F28" s="2"/>
      <c r="H28" s="16">
        <v>560000</v>
      </c>
    </row>
    <row r="29" spans="1:8" s="1" customFormat="1" ht="15.75" x14ac:dyDescent="0.25">
      <c r="A29" s="2">
        <v>23</v>
      </c>
      <c r="B29" s="4" t="s">
        <v>4501</v>
      </c>
      <c r="C29" s="108" t="s">
        <v>259</v>
      </c>
      <c r="D29" s="29" t="s">
        <v>4411</v>
      </c>
      <c r="E29" s="16">
        <v>560000</v>
      </c>
      <c r="F29" s="2"/>
      <c r="H29" s="16">
        <v>560000</v>
      </c>
    </row>
    <row r="30" spans="1:8" s="1" customFormat="1" ht="15.75" x14ac:dyDescent="0.25">
      <c r="A30" s="2">
        <v>24</v>
      </c>
      <c r="B30" s="4" t="s">
        <v>4502</v>
      </c>
      <c r="C30" s="108" t="s">
        <v>261</v>
      </c>
      <c r="D30" s="29" t="s">
        <v>4411</v>
      </c>
      <c r="E30" s="16">
        <v>560000</v>
      </c>
      <c r="F30" s="2"/>
      <c r="H30" s="16">
        <v>560000</v>
      </c>
    </row>
    <row r="31" spans="1:8" s="1" customFormat="1" ht="15.75" x14ac:dyDescent="0.25">
      <c r="A31" s="2">
        <v>25</v>
      </c>
      <c r="B31" s="4" t="s">
        <v>4503</v>
      </c>
      <c r="C31" s="109" t="s">
        <v>1625</v>
      </c>
      <c r="D31" s="29" t="s">
        <v>4411</v>
      </c>
      <c r="E31" s="16">
        <v>560000</v>
      </c>
      <c r="F31" s="2"/>
      <c r="H31" s="16">
        <v>560000</v>
      </c>
    </row>
    <row r="32" spans="1:8" s="1" customFormat="1" ht="15.75" x14ac:dyDescent="0.25">
      <c r="A32" s="2">
        <v>26</v>
      </c>
      <c r="B32" s="4" t="s">
        <v>4504</v>
      </c>
      <c r="C32" s="108" t="s">
        <v>111</v>
      </c>
      <c r="D32" s="29" t="s">
        <v>4411</v>
      </c>
      <c r="E32" s="16">
        <v>560000</v>
      </c>
      <c r="F32" s="2"/>
      <c r="H32" s="16">
        <v>560000</v>
      </c>
    </row>
    <row r="33" spans="1:8" s="1" customFormat="1" ht="15.75" x14ac:dyDescent="0.25">
      <c r="A33" s="2">
        <v>27</v>
      </c>
      <c r="B33" s="4" t="s">
        <v>4505</v>
      </c>
      <c r="C33" s="108" t="s">
        <v>113</v>
      </c>
      <c r="D33" s="29" t="s">
        <v>4411</v>
      </c>
      <c r="E33" s="16">
        <v>560000</v>
      </c>
      <c r="F33" s="2"/>
      <c r="H33" s="16">
        <v>560000</v>
      </c>
    </row>
    <row r="34" spans="1:8" s="1" customFormat="1" ht="15.75" x14ac:dyDescent="0.25">
      <c r="A34" s="2">
        <v>28</v>
      </c>
      <c r="B34" s="4" t="s">
        <v>4506</v>
      </c>
      <c r="C34" s="108" t="s">
        <v>2793</v>
      </c>
      <c r="D34" s="29" t="s">
        <v>4411</v>
      </c>
      <c r="E34" s="16">
        <v>560000</v>
      </c>
      <c r="F34" s="2"/>
      <c r="H34" s="16">
        <v>560000</v>
      </c>
    </row>
    <row r="35" spans="1:8" s="1" customFormat="1" ht="15.75" x14ac:dyDescent="0.25">
      <c r="A35" s="2">
        <v>29</v>
      </c>
      <c r="B35" s="4" t="s">
        <v>4507</v>
      </c>
      <c r="C35" s="108" t="s">
        <v>1757</v>
      </c>
      <c r="D35" s="29" t="s">
        <v>4411</v>
      </c>
      <c r="E35" s="16">
        <v>560000</v>
      </c>
      <c r="F35" s="2"/>
      <c r="H35" s="16">
        <v>560000</v>
      </c>
    </row>
    <row r="36" spans="1:8" s="1" customFormat="1" ht="15.75" x14ac:dyDescent="0.25">
      <c r="A36" s="2">
        <v>30</v>
      </c>
      <c r="B36" s="4" t="s">
        <v>4508</v>
      </c>
      <c r="C36" s="108" t="s">
        <v>4554</v>
      </c>
      <c r="D36" s="29" t="s">
        <v>4411</v>
      </c>
      <c r="E36" s="16">
        <v>560000</v>
      </c>
      <c r="F36" s="2"/>
      <c r="G36" s="16">
        <v>560000</v>
      </c>
    </row>
    <row r="37" spans="1:8" s="1" customFormat="1" ht="15.75" x14ac:dyDescent="0.25">
      <c r="A37" s="2">
        <v>31</v>
      </c>
      <c r="B37" s="4" t="s">
        <v>4509</v>
      </c>
      <c r="C37" s="108" t="s">
        <v>3140</v>
      </c>
      <c r="D37" s="29" t="s">
        <v>4411</v>
      </c>
      <c r="E37" s="16">
        <v>560000</v>
      </c>
      <c r="F37" s="2"/>
      <c r="G37" s="16">
        <v>560000</v>
      </c>
    </row>
    <row r="38" spans="1:8" s="1" customFormat="1" ht="15.75" x14ac:dyDescent="0.25">
      <c r="A38" s="2">
        <v>32</v>
      </c>
      <c r="B38" s="4" t="s">
        <v>4510</v>
      </c>
      <c r="C38" s="108" t="s">
        <v>4555</v>
      </c>
      <c r="D38" s="29" t="s">
        <v>4411</v>
      </c>
      <c r="E38" s="16">
        <v>560000</v>
      </c>
      <c r="F38" s="2"/>
      <c r="G38" s="16">
        <v>560000</v>
      </c>
    </row>
    <row r="39" spans="1:8" s="1" customFormat="1" ht="15.75" x14ac:dyDescent="0.25">
      <c r="A39" s="2">
        <v>33</v>
      </c>
      <c r="B39" s="4" t="s">
        <v>4511</v>
      </c>
      <c r="C39" s="108" t="s">
        <v>287</v>
      </c>
      <c r="D39" s="29" t="s">
        <v>4411</v>
      </c>
      <c r="E39" s="16">
        <v>560000</v>
      </c>
      <c r="F39" s="2"/>
      <c r="G39" s="16">
        <v>560000</v>
      </c>
    </row>
    <row r="40" spans="1:8" s="1" customFormat="1" ht="15.75" x14ac:dyDescent="0.25">
      <c r="A40" s="2">
        <v>34</v>
      </c>
      <c r="B40" s="4" t="s">
        <v>4512</v>
      </c>
      <c r="C40" s="108" t="s">
        <v>4556</v>
      </c>
      <c r="D40" s="29" t="s">
        <v>3181</v>
      </c>
      <c r="E40" s="16">
        <v>640000</v>
      </c>
      <c r="F40" s="2"/>
      <c r="H40" s="16">
        <v>640000</v>
      </c>
    </row>
    <row r="41" spans="1:8" s="1" customFormat="1" ht="15.75" x14ac:dyDescent="0.25">
      <c r="A41" s="2">
        <v>35</v>
      </c>
      <c r="B41" s="4" t="s">
        <v>4513</v>
      </c>
      <c r="C41" s="108" t="s">
        <v>4557</v>
      </c>
      <c r="D41" s="29" t="s">
        <v>21</v>
      </c>
      <c r="E41" s="16">
        <v>480000</v>
      </c>
      <c r="F41" s="2"/>
      <c r="H41" s="16">
        <v>480000</v>
      </c>
    </row>
    <row r="42" spans="1:8" s="1" customFormat="1" ht="15.75" x14ac:dyDescent="0.25">
      <c r="A42" s="2">
        <v>36</v>
      </c>
      <c r="B42" s="4" t="s">
        <v>4514</v>
      </c>
      <c r="C42" s="108" t="s">
        <v>4557</v>
      </c>
      <c r="D42" s="29" t="s">
        <v>4411</v>
      </c>
      <c r="E42" s="16">
        <v>560000</v>
      </c>
      <c r="F42" s="2"/>
      <c r="H42" s="16">
        <v>560000</v>
      </c>
    </row>
    <row r="43" spans="1:8" s="1" customFormat="1" ht="15.75" x14ac:dyDescent="0.25">
      <c r="A43" s="2">
        <v>37</v>
      </c>
      <c r="B43" s="4" t="s">
        <v>4515</v>
      </c>
      <c r="C43" s="108" t="s">
        <v>143</v>
      </c>
      <c r="D43" s="29" t="s">
        <v>4411</v>
      </c>
      <c r="E43" s="16">
        <v>560000</v>
      </c>
      <c r="F43" s="2"/>
      <c r="H43" s="16">
        <v>560000</v>
      </c>
    </row>
    <row r="44" spans="1:8" s="1" customFormat="1" ht="15.75" x14ac:dyDescent="0.25">
      <c r="A44" s="2">
        <v>38</v>
      </c>
      <c r="B44" s="4" t="s">
        <v>4516</v>
      </c>
      <c r="C44" s="108" t="s">
        <v>1501</v>
      </c>
      <c r="D44" s="29" t="s">
        <v>4411</v>
      </c>
      <c r="E44" s="16">
        <v>560000</v>
      </c>
      <c r="F44" s="2"/>
      <c r="H44" s="16">
        <v>560000</v>
      </c>
    </row>
    <row r="45" spans="1:8" s="1" customFormat="1" ht="15.75" x14ac:dyDescent="0.25">
      <c r="A45" s="2">
        <v>39</v>
      </c>
      <c r="B45" s="4" t="s">
        <v>4517</v>
      </c>
      <c r="C45" s="108" t="s">
        <v>2001</v>
      </c>
      <c r="D45" s="29" t="s">
        <v>4411</v>
      </c>
      <c r="E45" s="16">
        <v>560000</v>
      </c>
      <c r="F45" s="2"/>
      <c r="H45" s="16">
        <v>560000</v>
      </c>
    </row>
    <row r="46" spans="1:8" s="1" customFormat="1" ht="15.75" x14ac:dyDescent="0.25">
      <c r="A46" s="2">
        <v>40</v>
      </c>
      <c r="B46" s="4" t="s">
        <v>4518</v>
      </c>
      <c r="C46" s="108" t="s">
        <v>1502</v>
      </c>
      <c r="D46" s="29" t="s">
        <v>4411</v>
      </c>
      <c r="E46" s="16">
        <v>560000</v>
      </c>
      <c r="F46" s="2"/>
      <c r="H46" s="16">
        <v>560000</v>
      </c>
    </row>
    <row r="47" spans="1:8" s="1" customFormat="1" ht="15.75" x14ac:dyDescent="0.25">
      <c r="A47" s="2">
        <v>41</v>
      </c>
      <c r="B47" s="4" t="s">
        <v>4519</v>
      </c>
      <c r="C47" s="108" t="s">
        <v>175</v>
      </c>
      <c r="D47" s="29" t="s">
        <v>4411</v>
      </c>
      <c r="E47" s="16">
        <v>560000</v>
      </c>
      <c r="F47" s="2"/>
      <c r="G47" s="16">
        <v>560000</v>
      </c>
    </row>
    <row r="48" spans="1:8" s="1" customFormat="1" ht="15.75" x14ac:dyDescent="0.25">
      <c r="A48" s="2">
        <v>42</v>
      </c>
      <c r="B48" s="4" t="s">
        <v>4520</v>
      </c>
      <c r="C48" s="108" t="s">
        <v>4558</v>
      </c>
      <c r="D48" s="29" t="s">
        <v>3181</v>
      </c>
      <c r="E48" s="16">
        <v>640000</v>
      </c>
      <c r="F48" s="2"/>
      <c r="G48" s="16">
        <v>640000</v>
      </c>
    </row>
    <row r="49" spans="1:8" s="1" customFormat="1" ht="15.75" x14ac:dyDescent="0.25">
      <c r="A49" s="2">
        <v>43</v>
      </c>
      <c r="B49" s="4" t="s">
        <v>4521</v>
      </c>
      <c r="C49" s="108" t="s">
        <v>179</v>
      </c>
      <c r="D49" s="29" t="s">
        <v>4411</v>
      </c>
      <c r="E49" s="16">
        <v>560000</v>
      </c>
      <c r="F49" s="2"/>
      <c r="G49" s="16">
        <v>560000</v>
      </c>
    </row>
    <row r="50" spans="1:8" s="1" customFormat="1" ht="15.75" x14ac:dyDescent="0.25">
      <c r="A50" s="2">
        <v>44</v>
      </c>
      <c r="B50" s="4" t="s">
        <v>4522</v>
      </c>
      <c r="C50" s="108" t="s">
        <v>195</v>
      </c>
      <c r="D50" s="29" t="s">
        <v>4411</v>
      </c>
      <c r="E50" s="16">
        <v>560000</v>
      </c>
      <c r="F50" s="2"/>
      <c r="G50" s="16">
        <v>560000</v>
      </c>
    </row>
    <row r="51" spans="1:8" s="1" customFormat="1" ht="15.75" x14ac:dyDescent="0.25">
      <c r="A51" s="2">
        <v>45</v>
      </c>
      <c r="B51" s="4" t="s">
        <v>4523</v>
      </c>
      <c r="C51" s="108" t="s">
        <v>4559</v>
      </c>
      <c r="D51" s="29" t="s">
        <v>4411</v>
      </c>
      <c r="E51" s="16">
        <v>560000</v>
      </c>
      <c r="F51" s="2"/>
      <c r="G51" s="16">
        <v>560000</v>
      </c>
    </row>
    <row r="52" spans="1:8" s="1" customFormat="1" ht="15.75" x14ac:dyDescent="0.25">
      <c r="A52" s="2">
        <v>46</v>
      </c>
      <c r="B52" s="4" t="s">
        <v>4524</v>
      </c>
      <c r="C52" s="108" t="s">
        <v>599</v>
      </c>
      <c r="D52" s="29" t="s">
        <v>4411</v>
      </c>
      <c r="E52" s="16">
        <v>560000</v>
      </c>
      <c r="F52" s="2"/>
      <c r="G52" s="16">
        <v>560000</v>
      </c>
    </row>
    <row r="53" spans="1:8" s="1" customFormat="1" ht="15.75" x14ac:dyDescent="0.25">
      <c r="A53" s="2">
        <v>47</v>
      </c>
      <c r="B53" s="4" t="s">
        <v>4525</v>
      </c>
      <c r="C53" s="108" t="s">
        <v>4560</v>
      </c>
      <c r="D53" s="29" t="s">
        <v>4411</v>
      </c>
      <c r="E53" s="16">
        <v>560000</v>
      </c>
      <c r="F53" s="2"/>
      <c r="G53" s="16">
        <v>560000</v>
      </c>
    </row>
    <row r="54" spans="1:8" s="1" customFormat="1" ht="15.75" x14ac:dyDescent="0.25">
      <c r="A54" s="2">
        <v>48</v>
      </c>
      <c r="B54" s="4" t="s">
        <v>4526</v>
      </c>
      <c r="C54" s="108" t="s">
        <v>4561</v>
      </c>
      <c r="D54" s="29" t="s">
        <v>4411</v>
      </c>
      <c r="E54" s="16">
        <v>560000</v>
      </c>
      <c r="F54" s="2"/>
      <c r="G54" s="25">
        <f>SUM(G36:G53)</f>
        <v>6240000</v>
      </c>
      <c r="H54" s="16">
        <v>560000</v>
      </c>
    </row>
    <row r="55" spans="1:8" s="1" customFormat="1" ht="15.75" x14ac:dyDescent="0.25">
      <c r="A55" s="2">
        <v>49</v>
      </c>
      <c r="B55" s="4" t="s">
        <v>4527</v>
      </c>
      <c r="C55" s="108" t="s">
        <v>4562</v>
      </c>
      <c r="D55" s="29" t="s">
        <v>4411</v>
      </c>
      <c r="E55" s="16">
        <v>560000</v>
      </c>
      <c r="F55" s="2"/>
      <c r="H55" s="16">
        <v>560000</v>
      </c>
    </row>
    <row r="56" spans="1:8" s="1" customFormat="1" ht="15.75" x14ac:dyDescent="0.25">
      <c r="A56" s="2">
        <v>50</v>
      </c>
      <c r="B56" s="4" t="s">
        <v>4528</v>
      </c>
      <c r="C56" s="108" t="s">
        <v>4563</v>
      </c>
      <c r="D56" s="29" t="s">
        <v>4411</v>
      </c>
      <c r="E56" s="16">
        <v>560000</v>
      </c>
      <c r="F56" s="2"/>
      <c r="H56" s="16">
        <v>560000</v>
      </c>
    </row>
    <row r="57" spans="1:8" s="1" customFormat="1" ht="15.75" x14ac:dyDescent="0.25">
      <c r="A57" s="2">
        <v>51</v>
      </c>
      <c r="B57" s="4" t="s">
        <v>4529</v>
      </c>
      <c r="C57" s="108" t="s">
        <v>4564</v>
      </c>
      <c r="D57" s="29" t="s">
        <v>4411</v>
      </c>
      <c r="E57" s="16">
        <v>560000</v>
      </c>
      <c r="F57" s="2"/>
      <c r="H57" s="16">
        <v>560000</v>
      </c>
    </row>
    <row r="58" spans="1:8" s="1" customFormat="1" ht="15.75" x14ac:dyDescent="0.25">
      <c r="A58" s="2">
        <v>52</v>
      </c>
      <c r="B58" s="4" t="s">
        <v>4530</v>
      </c>
      <c r="C58" s="108" t="s">
        <v>4565</v>
      </c>
      <c r="D58" s="29" t="s">
        <v>4411</v>
      </c>
      <c r="E58" s="16">
        <v>560000</v>
      </c>
      <c r="F58" s="2"/>
      <c r="H58" s="16">
        <v>560000</v>
      </c>
    </row>
    <row r="59" spans="1:8" s="1" customFormat="1" ht="15.75" x14ac:dyDescent="0.25">
      <c r="A59" s="2">
        <v>53</v>
      </c>
      <c r="B59" s="4" t="s">
        <v>4531</v>
      </c>
      <c r="C59" s="108" t="s">
        <v>4566</v>
      </c>
      <c r="D59" s="29" t="s">
        <v>3181</v>
      </c>
      <c r="E59" s="16">
        <v>640000</v>
      </c>
      <c r="F59" s="2"/>
      <c r="H59" s="16">
        <v>640000</v>
      </c>
    </row>
    <row r="60" spans="1:8" s="1" customFormat="1" ht="15.75" x14ac:dyDescent="0.25">
      <c r="A60" s="2">
        <v>54</v>
      </c>
      <c r="B60" s="4" t="s">
        <v>4532</v>
      </c>
      <c r="C60" s="108" t="s">
        <v>3120</v>
      </c>
      <c r="D60" s="29" t="s">
        <v>4411</v>
      </c>
      <c r="E60" s="16">
        <v>560000</v>
      </c>
      <c r="F60" s="2"/>
      <c r="H60" s="16">
        <v>560000</v>
      </c>
    </row>
    <row r="61" spans="1:8" s="1" customFormat="1" ht="15.75" x14ac:dyDescent="0.25">
      <c r="A61" s="2">
        <v>55</v>
      </c>
      <c r="B61" s="4" t="s">
        <v>4533</v>
      </c>
      <c r="C61" s="108" t="s">
        <v>1449</v>
      </c>
      <c r="D61" s="29" t="s">
        <v>4411</v>
      </c>
      <c r="E61" s="16">
        <v>560000</v>
      </c>
      <c r="F61" s="2"/>
      <c r="H61" s="16">
        <v>560000</v>
      </c>
    </row>
    <row r="62" spans="1:8" s="1" customFormat="1" ht="15.75" x14ac:dyDescent="0.25">
      <c r="A62" s="2">
        <v>56</v>
      </c>
      <c r="B62" s="4" t="s">
        <v>4534</v>
      </c>
      <c r="C62" s="108" t="s">
        <v>177</v>
      </c>
      <c r="D62" s="29" t="s">
        <v>4411</v>
      </c>
      <c r="E62" s="16">
        <v>560000</v>
      </c>
      <c r="F62" s="2"/>
      <c r="H62" s="16">
        <v>560000</v>
      </c>
    </row>
    <row r="63" spans="1:8" s="1" customFormat="1" ht="15.75" x14ac:dyDescent="0.25">
      <c r="A63" s="2">
        <v>57</v>
      </c>
      <c r="B63" s="4" t="s">
        <v>4535</v>
      </c>
      <c r="C63" s="108" t="s">
        <v>2869</v>
      </c>
      <c r="D63" s="29" t="s">
        <v>4411</v>
      </c>
      <c r="E63" s="16">
        <v>560000</v>
      </c>
      <c r="F63" s="2"/>
      <c r="H63" s="16">
        <v>560000</v>
      </c>
    </row>
    <row r="64" spans="1:8" s="1" customFormat="1" ht="15.75" x14ac:dyDescent="0.25">
      <c r="A64" s="2">
        <v>58</v>
      </c>
      <c r="B64" s="4" t="s">
        <v>4536</v>
      </c>
      <c r="C64" s="108" t="s">
        <v>361</v>
      </c>
      <c r="D64" s="29" t="s">
        <v>4411</v>
      </c>
      <c r="E64" s="16">
        <v>560000</v>
      </c>
      <c r="F64" s="2"/>
      <c r="H64" s="16">
        <v>560000</v>
      </c>
    </row>
    <row r="65" spans="1:10" s="1" customFormat="1" ht="15.75" x14ac:dyDescent="0.25">
      <c r="A65" s="2">
        <v>59</v>
      </c>
      <c r="B65" s="4" t="s">
        <v>4537</v>
      </c>
      <c r="C65" s="108" t="s">
        <v>357</v>
      </c>
      <c r="D65" s="29" t="s">
        <v>4411</v>
      </c>
      <c r="E65" s="16">
        <v>560000</v>
      </c>
      <c r="F65" s="2"/>
      <c r="H65" s="16">
        <v>560000</v>
      </c>
    </row>
    <row r="66" spans="1:10" s="1" customFormat="1" ht="15.75" x14ac:dyDescent="0.25">
      <c r="A66" s="2">
        <v>60</v>
      </c>
      <c r="B66" s="4" t="s">
        <v>4538</v>
      </c>
      <c r="C66" s="108" t="s">
        <v>359</v>
      </c>
      <c r="D66" s="29" t="s">
        <v>4411</v>
      </c>
      <c r="E66" s="16">
        <v>560000</v>
      </c>
      <c r="F66" s="2"/>
      <c r="H66" s="16">
        <v>560000</v>
      </c>
    </row>
    <row r="67" spans="1:10" s="1" customFormat="1" ht="15.75" x14ac:dyDescent="0.25">
      <c r="A67" s="2">
        <v>61</v>
      </c>
      <c r="B67" s="4" t="s">
        <v>4539</v>
      </c>
      <c r="C67" s="108" t="s">
        <v>2969</v>
      </c>
      <c r="D67" s="29" t="s">
        <v>4411</v>
      </c>
      <c r="E67" s="16">
        <v>560000</v>
      </c>
      <c r="F67" s="2"/>
      <c r="H67" s="16">
        <v>560000</v>
      </c>
    </row>
    <row r="68" spans="1:10" s="1" customFormat="1" ht="15.75" x14ac:dyDescent="0.25">
      <c r="A68" s="2">
        <v>62</v>
      </c>
      <c r="B68" s="4" t="s">
        <v>4540</v>
      </c>
      <c r="C68" s="108" t="s">
        <v>1521</v>
      </c>
      <c r="D68" s="29" t="s">
        <v>4411</v>
      </c>
      <c r="E68" s="16">
        <v>560000</v>
      </c>
      <c r="F68" s="2"/>
      <c r="H68" s="16">
        <v>560000</v>
      </c>
    </row>
    <row r="69" spans="1:10" s="1" customFormat="1" ht="15.75" x14ac:dyDescent="0.25">
      <c r="A69" s="2">
        <v>63</v>
      </c>
      <c r="B69" s="4" t="s">
        <v>4541</v>
      </c>
      <c r="C69" s="108" t="s">
        <v>1710</v>
      </c>
      <c r="D69" s="29" t="s">
        <v>4411</v>
      </c>
      <c r="E69" s="16">
        <v>560000</v>
      </c>
      <c r="F69" s="40"/>
      <c r="H69" s="16">
        <v>560000</v>
      </c>
    </row>
    <row r="70" spans="1:10" s="1" customFormat="1" ht="15.75" x14ac:dyDescent="0.25">
      <c r="A70" s="103" t="s">
        <v>783</v>
      </c>
      <c r="B70" s="103"/>
      <c r="C70" s="103"/>
      <c r="D70" s="103"/>
      <c r="E70" s="21">
        <f>SUM(E7:E69)</f>
        <v>40935000</v>
      </c>
      <c r="F70" s="6"/>
      <c r="H70" s="25">
        <f>SUM(H7:H69)</f>
        <v>34695000</v>
      </c>
    </row>
    <row r="71" spans="1:10" s="1" customFormat="1" ht="15.75" x14ac:dyDescent="0.25">
      <c r="A71" s="104" t="s">
        <v>4572</v>
      </c>
      <c r="B71" s="105"/>
      <c r="C71" s="105"/>
      <c r="D71" s="105"/>
      <c r="E71" s="105"/>
      <c r="F71" s="106"/>
    </row>
    <row r="72" spans="1:10" s="1" customFormat="1" ht="15.75" x14ac:dyDescent="0.25">
      <c r="A72" s="97" t="s">
        <v>3054</v>
      </c>
      <c r="B72" s="97"/>
      <c r="C72" s="97"/>
      <c r="D72" s="97"/>
      <c r="E72" s="97"/>
      <c r="F72" s="97"/>
      <c r="J72" s="25">
        <f>H70+G54</f>
        <v>40935000</v>
      </c>
    </row>
    <row r="73" spans="1:10" s="1" customFormat="1" ht="15.75" x14ac:dyDescent="0.25">
      <c r="A73" s="98" t="s">
        <v>785</v>
      </c>
      <c r="B73" s="98"/>
      <c r="C73" s="92" t="s">
        <v>786</v>
      </c>
      <c r="D73" s="92" t="s">
        <v>787</v>
      </c>
      <c r="E73" s="99" t="s">
        <v>788</v>
      </c>
      <c r="F73" s="99"/>
    </row>
    <row r="74" spans="1:10" s="1" customFormat="1" ht="15.75" x14ac:dyDescent="0.25">
      <c r="A74" s="92"/>
      <c r="B74" s="92"/>
      <c r="C74" s="92"/>
      <c r="D74" s="92"/>
      <c r="E74" s="93"/>
      <c r="F74" s="93"/>
    </row>
    <row r="75" spans="1:10" s="1" customFormat="1" ht="15.75" x14ac:dyDescent="0.25">
      <c r="A75" s="92"/>
      <c r="B75" s="92"/>
      <c r="C75" s="92"/>
      <c r="D75" s="92"/>
      <c r="E75" s="93"/>
      <c r="F75" s="93"/>
    </row>
    <row r="76" spans="1:10" s="1" customFormat="1" ht="15.75" x14ac:dyDescent="0.25">
      <c r="A76" s="92"/>
      <c r="B76" s="92"/>
      <c r="C76" s="92"/>
      <c r="D76" s="92"/>
      <c r="E76" s="93"/>
      <c r="F76" s="93"/>
    </row>
    <row r="77" spans="1:10" s="1" customFormat="1" ht="15.75" x14ac:dyDescent="0.25">
      <c r="A77" s="92"/>
      <c r="B77" s="92"/>
      <c r="C77" s="95" t="s">
        <v>789</v>
      </c>
      <c r="D77" s="95" t="s">
        <v>790</v>
      </c>
      <c r="E77" s="99" t="s">
        <v>791</v>
      </c>
      <c r="F77" s="99"/>
    </row>
    <row r="78" spans="1:10" s="1" customFormat="1" ht="15.75" x14ac:dyDescent="0.25">
      <c r="A78" s="95"/>
      <c r="B78" s="95"/>
      <c r="C78" s="95"/>
      <c r="D78" s="95"/>
      <c r="E78" s="99"/>
      <c r="F78" s="99"/>
    </row>
    <row r="79" spans="1:10" s="1" customFormat="1" ht="15.75" x14ac:dyDescent="0.25">
      <c r="A79" s="23" t="s">
        <v>792</v>
      </c>
      <c r="B79" s="23"/>
      <c r="C79" s="12"/>
      <c r="D79" s="95"/>
      <c r="E79" s="93"/>
      <c r="F79" s="93"/>
      <c r="G79" s="1">
        <f>31840+5600+2560+935</f>
        <v>40935</v>
      </c>
    </row>
    <row r="80" spans="1:10" s="1" customFormat="1" x14ac:dyDescent="0.25">
      <c r="A80" s="23" t="s">
        <v>4568</v>
      </c>
      <c r="B80" s="23"/>
      <c r="C80" s="23"/>
      <c r="D80" s="13"/>
      <c r="E80" s="14"/>
      <c r="F80" s="8"/>
    </row>
    <row r="81" spans="1:8" s="1" customFormat="1" ht="15.75" x14ac:dyDescent="0.25">
      <c r="A81" s="49" t="s">
        <v>4571</v>
      </c>
      <c r="B81" s="48"/>
      <c r="C81" s="48"/>
    </row>
    <row r="82" spans="1:8" s="1" customFormat="1" x14ac:dyDescent="0.25">
      <c r="A82" s="22" t="s">
        <v>4569</v>
      </c>
    </row>
    <row r="83" spans="1:8" s="1" customFormat="1" x14ac:dyDescent="0.25">
      <c r="A83" s="13" t="s">
        <v>4570</v>
      </c>
    </row>
    <row r="84" spans="1:8" s="1" customFormat="1" x14ac:dyDescent="0.25">
      <c r="A84" s="22"/>
    </row>
    <row r="85" spans="1:8" s="1" customFormat="1" x14ac:dyDescent="0.25">
      <c r="A85" s="22"/>
    </row>
    <row r="86" spans="1:8" s="1" customFormat="1" x14ac:dyDescent="0.25">
      <c r="A86" s="22"/>
    </row>
    <row r="87" spans="1:8" s="1" customFormat="1" x14ac:dyDescent="0.25"/>
    <row r="88" spans="1:8" s="1" customFormat="1" ht="15.75" x14ac:dyDescent="0.25">
      <c r="A88" s="100" t="s">
        <v>0</v>
      </c>
      <c r="B88" s="100"/>
      <c r="C88" s="100"/>
      <c r="D88" s="100"/>
      <c r="E88" s="100"/>
      <c r="F88" s="100"/>
    </row>
    <row r="89" spans="1:8" s="1" customFormat="1" ht="15.75" x14ac:dyDescent="0.25">
      <c r="A89" s="101" t="s">
        <v>1</v>
      </c>
      <c r="B89" s="101"/>
      <c r="C89" s="101"/>
      <c r="D89" s="101"/>
      <c r="E89" s="101"/>
      <c r="F89" s="101"/>
    </row>
    <row r="90" spans="1:8" s="1" customFormat="1" ht="15.75" x14ac:dyDescent="0.25">
      <c r="A90" s="77"/>
      <c r="B90" s="77"/>
      <c r="C90" s="77"/>
      <c r="D90" s="77"/>
      <c r="E90" s="77"/>
      <c r="F90" s="77"/>
    </row>
    <row r="91" spans="1:8" s="1" customFormat="1" ht="15.75" x14ac:dyDescent="0.25">
      <c r="A91" s="107" t="s">
        <v>2</v>
      </c>
      <c r="B91" s="107"/>
      <c r="C91" s="107"/>
      <c r="D91" s="107"/>
      <c r="E91" s="107"/>
      <c r="F91" s="107"/>
    </row>
    <row r="92" spans="1:8" s="1" customFormat="1" ht="15.75" x14ac:dyDescent="0.25">
      <c r="A92" s="79"/>
      <c r="B92" s="79"/>
      <c r="C92" s="79"/>
      <c r="D92" s="79"/>
      <c r="E92" s="79"/>
      <c r="F92" s="79"/>
    </row>
    <row r="93" spans="1:8" s="1" customFormat="1" ht="15.75" x14ac:dyDescent="0.25">
      <c r="A93" s="2" t="s">
        <v>3</v>
      </c>
      <c r="B93" s="2" t="s">
        <v>4</v>
      </c>
      <c r="C93" s="3" t="s">
        <v>5</v>
      </c>
      <c r="D93" s="2" t="s">
        <v>6</v>
      </c>
      <c r="E93" s="5" t="s">
        <v>7</v>
      </c>
      <c r="F93" s="2" t="s">
        <v>8</v>
      </c>
    </row>
    <row r="94" spans="1:8" s="1" customFormat="1" ht="15.75" x14ac:dyDescent="0.25">
      <c r="A94" s="2">
        <v>1</v>
      </c>
      <c r="B94" s="4" t="s">
        <v>4290</v>
      </c>
      <c r="C94" s="17" t="s">
        <v>4414</v>
      </c>
      <c r="D94" s="11" t="s">
        <v>21</v>
      </c>
      <c r="E94" s="16">
        <v>480000</v>
      </c>
      <c r="F94" s="2"/>
      <c r="H94" s="16">
        <v>480000</v>
      </c>
    </row>
    <row r="95" spans="1:8" s="1" customFormat="1" ht="15.75" x14ac:dyDescent="0.25">
      <c r="A95" s="2">
        <v>2</v>
      </c>
      <c r="B95" s="4" t="s">
        <v>4291</v>
      </c>
      <c r="C95" s="17" t="s">
        <v>4415</v>
      </c>
      <c r="D95" s="11" t="s">
        <v>21</v>
      </c>
      <c r="E95" s="16">
        <v>480000</v>
      </c>
      <c r="F95" s="2"/>
      <c r="H95" s="16">
        <v>480000</v>
      </c>
    </row>
    <row r="96" spans="1:8" s="1" customFormat="1" ht="15.75" x14ac:dyDescent="0.25">
      <c r="A96" s="2">
        <v>3</v>
      </c>
      <c r="B96" s="4" t="s">
        <v>4292</v>
      </c>
      <c r="C96" s="17" t="s">
        <v>4416</v>
      </c>
      <c r="D96" s="11" t="s">
        <v>21</v>
      </c>
      <c r="E96" s="16">
        <v>480000</v>
      </c>
      <c r="F96" s="2"/>
      <c r="H96" s="16">
        <v>480000</v>
      </c>
    </row>
    <row r="97" spans="1:8" s="1" customFormat="1" ht="15.75" x14ac:dyDescent="0.25">
      <c r="A97" s="2">
        <v>4</v>
      </c>
      <c r="B97" s="4" t="s">
        <v>4293</v>
      </c>
      <c r="C97" s="17" t="s">
        <v>4417</v>
      </c>
      <c r="D97" s="11" t="s">
        <v>21</v>
      </c>
      <c r="E97" s="16">
        <v>480000</v>
      </c>
      <c r="F97" s="2"/>
      <c r="H97" s="16">
        <v>480000</v>
      </c>
    </row>
    <row r="98" spans="1:8" s="1" customFormat="1" ht="15.75" x14ac:dyDescent="0.25">
      <c r="A98" s="2">
        <v>5</v>
      </c>
      <c r="B98" s="4" t="s">
        <v>4294</v>
      </c>
      <c r="C98" s="17" t="s">
        <v>4418</v>
      </c>
      <c r="D98" s="11" t="s">
        <v>21</v>
      </c>
      <c r="E98" s="16">
        <v>480000</v>
      </c>
      <c r="F98" s="2"/>
      <c r="H98" s="16">
        <v>480000</v>
      </c>
    </row>
    <row r="99" spans="1:8" s="1" customFormat="1" ht="15.75" x14ac:dyDescent="0.25">
      <c r="A99" s="2">
        <v>6</v>
      </c>
      <c r="B99" s="4" t="s">
        <v>4295</v>
      </c>
      <c r="C99" s="17" t="s">
        <v>4419</v>
      </c>
      <c r="D99" s="11" t="s">
        <v>21</v>
      </c>
      <c r="E99" s="16">
        <v>480000</v>
      </c>
      <c r="F99" s="2"/>
      <c r="H99" s="16">
        <v>480000</v>
      </c>
    </row>
    <row r="100" spans="1:8" s="1" customFormat="1" ht="15.75" x14ac:dyDescent="0.25">
      <c r="A100" s="2">
        <v>7</v>
      </c>
      <c r="B100" s="4" t="s">
        <v>4296</v>
      </c>
      <c r="C100" s="17" t="s">
        <v>4359</v>
      </c>
      <c r="D100" s="11" t="s">
        <v>21</v>
      </c>
      <c r="E100" s="16">
        <v>480000</v>
      </c>
      <c r="F100" s="2"/>
      <c r="G100" s="16">
        <v>480000</v>
      </c>
    </row>
    <row r="101" spans="1:8" s="1" customFormat="1" ht="15.75" x14ac:dyDescent="0.25">
      <c r="A101" s="2">
        <v>8</v>
      </c>
      <c r="B101" s="4" t="s">
        <v>4297</v>
      </c>
      <c r="C101" s="17" t="s">
        <v>1615</v>
      </c>
      <c r="D101" s="11" t="s">
        <v>21</v>
      </c>
      <c r="E101" s="16">
        <v>480000</v>
      </c>
      <c r="F101" s="2"/>
      <c r="G101" s="16">
        <v>480000</v>
      </c>
    </row>
    <row r="102" spans="1:8" s="1" customFormat="1" ht="15.75" x14ac:dyDescent="0.25">
      <c r="A102" s="2">
        <v>9</v>
      </c>
      <c r="B102" s="4" t="s">
        <v>4298</v>
      </c>
      <c r="C102" s="17" t="s">
        <v>4360</v>
      </c>
      <c r="D102" s="11" t="s">
        <v>4409</v>
      </c>
      <c r="E102" s="16">
        <v>935000</v>
      </c>
      <c r="F102" s="2"/>
      <c r="G102" s="16">
        <v>935000</v>
      </c>
    </row>
    <row r="103" spans="1:8" s="1" customFormat="1" ht="15.75" x14ac:dyDescent="0.25">
      <c r="A103" s="2">
        <v>10</v>
      </c>
      <c r="B103" s="4" t="s">
        <v>4299</v>
      </c>
      <c r="C103" s="17" t="s">
        <v>4361</v>
      </c>
      <c r="D103" s="11" t="s">
        <v>21</v>
      </c>
      <c r="E103" s="16">
        <v>480000</v>
      </c>
      <c r="F103" s="2"/>
      <c r="H103" s="16">
        <v>480000</v>
      </c>
    </row>
    <row r="104" spans="1:8" s="1" customFormat="1" ht="15.75" x14ac:dyDescent="0.25">
      <c r="A104" s="2">
        <v>11</v>
      </c>
      <c r="B104" s="4" t="s">
        <v>4300</v>
      </c>
      <c r="C104" s="17" t="s">
        <v>4362</v>
      </c>
      <c r="D104" s="11" t="s">
        <v>21</v>
      </c>
      <c r="E104" s="16">
        <v>480000</v>
      </c>
      <c r="F104" s="2"/>
      <c r="H104" s="16">
        <v>480000</v>
      </c>
    </row>
    <row r="105" spans="1:8" s="1" customFormat="1" ht="15.75" x14ac:dyDescent="0.25">
      <c r="A105" s="2">
        <v>12</v>
      </c>
      <c r="B105" s="4" t="s">
        <v>4301</v>
      </c>
      <c r="C105" s="17" t="s">
        <v>4363</v>
      </c>
      <c r="D105" s="11" t="s">
        <v>21</v>
      </c>
      <c r="E105" s="16">
        <v>480000</v>
      </c>
      <c r="F105" s="2"/>
      <c r="H105" s="16">
        <v>480000</v>
      </c>
    </row>
    <row r="106" spans="1:8" s="1" customFormat="1" ht="15.75" x14ac:dyDescent="0.25">
      <c r="A106" s="2">
        <v>13</v>
      </c>
      <c r="B106" s="4" t="s">
        <v>4302</v>
      </c>
      <c r="C106" s="17" t="s">
        <v>384</v>
      </c>
      <c r="D106" s="11" t="s">
        <v>4410</v>
      </c>
      <c r="E106" s="16">
        <v>640000</v>
      </c>
      <c r="F106" s="2"/>
      <c r="G106" s="16">
        <v>640000</v>
      </c>
    </row>
    <row r="107" spans="1:8" s="1" customFormat="1" ht="15.75" x14ac:dyDescent="0.25">
      <c r="A107" s="2">
        <v>14</v>
      </c>
      <c r="B107" s="4" t="s">
        <v>4303</v>
      </c>
      <c r="C107" s="17" t="s">
        <v>384</v>
      </c>
      <c r="D107" s="11" t="s">
        <v>4411</v>
      </c>
      <c r="E107" s="16">
        <v>560000</v>
      </c>
      <c r="F107" s="2"/>
      <c r="G107" s="16">
        <v>560000</v>
      </c>
    </row>
    <row r="108" spans="1:8" s="1" customFormat="1" ht="15.75" x14ac:dyDescent="0.25">
      <c r="A108" s="2">
        <v>15</v>
      </c>
      <c r="B108" s="4" t="s">
        <v>4304</v>
      </c>
      <c r="C108" s="17" t="s">
        <v>4364</v>
      </c>
      <c r="D108" s="11" t="s">
        <v>4412</v>
      </c>
      <c r="E108" s="16">
        <v>935000</v>
      </c>
      <c r="F108" s="2"/>
      <c r="G108" s="16">
        <v>935000</v>
      </c>
    </row>
    <row r="109" spans="1:8" s="1" customFormat="1" ht="15.75" x14ac:dyDescent="0.25">
      <c r="A109" s="2">
        <v>16</v>
      </c>
      <c r="B109" s="4" t="s">
        <v>4305</v>
      </c>
      <c r="C109" s="17" t="s">
        <v>4365</v>
      </c>
      <c r="D109" s="11" t="s">
        <v>4412</v>
      </c>
      <c r="E109" s="16">
        <v>935000</v>
      </c>
      <c r="F109" s="2"/>
      <c r="G109" s="16">
        <v>935000</v>
      </c>
    </row>
    <row r="110" spans="1:8" s="1" customFormat="1" ht="15.75" x14ac:dyDescent="0.25">
      <c r="A110" s="2">
        <v>17</v>
      </c>
      <c r="B110" s="4" t="s">
        <v>4306</v>
      </c>
      <c r="C110" s="17" t="s">
        <v>4366</v>
      </c>
      <c r="D110" s="11" t="s">
        <v>21</v>
      </c>
      <c r="E110" s="16">
        <v>480000</v>
      </c>
      <c r="F110" s="2"/>
      <c r="G110" s="16">
        <v>480000</v>
      </c>
    </row>
    <row r="111" spans="1:8" s="1" customFormat="1" ht="15.75" x14ac:dyDescent="0.25">
      <c r="A111" s="2">
        <v>18</v>
      </c>
      <c r="B111" s="4" t="s">
        <v>4307</v>
      </c>
      <c r="C111" s="17" t="s">
        <v>4367</v>
      </c>
      <c r="D111" s="11" t="s">
        <v>21</v>
      </c>
      <c r="E111" s="16">
        <v>480000</v>
      </c>
      <c r="F111" s="2"/>
      <c r="H111" s="16">
        <v>480000</v>
      </c>
    </row>
    <row r="112" spans="1:8" s="1" customFormat="1" ht="15.75" x14ac:dyDescent="0.25">
      <c r="A112" s="2">
        <v>19</v>
      </c>
      <c r="B112" s="4" t="s">
        <v>4308</v>
      </c>
      <c r="C112" s="17" t="s">
        <v>4368</v>
      </c>
      <c r="D112" s="11" t="s">
        <v>21</v>
      </c>
      <c r="E112" s="16">
        <v>480000</v>
      </c>
      <c r="F112" s="2"/>
      <c r="H112" s="16">
        <v>480000</v>
      </c>
    </row>
    <row r="113" spans="1:8" s="1" customFormat="1" ht="15.75" x14ac:dyDescent="0.25">
      <c r="A113" s="2">
        <v>20</v>
      </c>
      <c r="B113" s="4" t="s">
        <v>4309</v>
      </c>
      <c r="C113" s="17" t="s">
        <v>4369</v>
      </c>
      <c r="D113" s="11" t="s">
        <v>21</v>
      </c>
      <c r="E113" s="16">
        <v>480000</v>
      </c>
      <c r="F113" s="2"/>
      <c r="H113" s="16">
        <v>480000</v>
      </c>
    </row>
    <row r="114" spans="1:8" s="1" customFormat="1" ht="15.75" x14ac:dyDescent="0.25">
      <c r="A114" s="2">
        <v>21</v>
      </c>
      <c r="B114" s="4" t="s">
        <v>4310</v>
      </c>
      <c r="C114" s="17" t="s">
        <v>4370</v>
      </c>
      <c r="D114" s="11" t="s">
        <v>21</v>
      </c>
      <c r="E114" s="16">
        <v>480000</v>
      </c>
      <c r="F114" s="2"/>
      <c r="H114" s="16">
        <v>480000</v>
      </c>
    </row>
    <row r="115" spans="1:8" s="1" customFormat="1" ht="15.75" x14ac:dyDescent="0.25">
      <c r="A115" s="2">
        <v>22</v>
      </c>
      <c r="B115" s="4" t="s">
        <v>4311</v>
      </c>
      <c r="C115" s="17" t="s">
        <v>4371</v>
      </c>
      <c r="D115" s="11" t="s">
        <v>21</v>
      </c>
      <c r="E115" s="16">
        <v>480000</v>
      </c>
      <c r="F115" s="2"/>
      <c r="H115" s="16">
        <v>480000</v>
      </c>
    </row>
    <row r="116" spans="1:8" s="1" customFormat="1" ht="15.75" x14ac:dyDescent="0.25">
      <c r="A116" s="2">
        <v>23</v>
      </c>
      <c r="B116" s="4" t="s">
        <v>4312</v>
      </c>
      <c r="C116" s="17" t="s">
        <v>4372</v>
      </c>
      <c r="D116" s="11" t="s">
        <v>4409</v>
      </c>
      <c r="E116" s="16">
        <v>935000</v>
      </c>
      <c r="F116" s="2"/>
      <c r="H116" s="16">
        <v>935000</v>
      </c>
    </row>
    <row r="117" spans="1:8" s="1" customFormat="1" ht="15.75" x14ac:dyDescent="0.25">
      <c r="A117" s="2">
        <v>24</v>
      </c>
      <c r="B117" s="4" t="s">
        <v>4313</v>
      </c>
      <c r="C117" s="17" t="s">
        <v>4373</v>
      </c>
      <c r="D117" s="11" t="s">
        <v>21</v>
      </c>
      <c r="E117" s="16">
        <v>480000</v>
      </c>
      <c r="F117" s="2"/>
      <c r="H117" s="16">
        <v>480000</v>
      </c>
    </row>
    <row r="118" spans="1:8" s="1" customFormat="1" ht="15.75" x14ac:dyDescent="0.25">
      <c r="A118" s="2">
        <v>25</v>
      </c>
      <c r="B118" s="4" t="s">
        <v>4314</v>
      </c>
      <c r="C118" s="17" t="s">
        <v>4374</v>
      </c>
      <c r="D118" s="11" t="s">
        <v>21</v>
      </c>
      <c r="E118" s="16">
        <v>480000</v>
      </c>
      <c r="F118" s="2"/>
      <c r="H118" s="16">
        <v>480000</v>
      </c>
    </row>
    <row r="119" spans="1:8" s="1" customFormat="1" ht="15.75" x14ac:dyDescent="0.25">
      <c r="A119" s="2">
        <v>26</v>
      </c>
      <c r="B119" s="4" t="s">
        <v>4315</v>
      </c>
      <c r="C119" s="17" t="s">
        <v>4375</v>
      </c>
      <c r="D119" s="11" t="s">
        <v>21</v>
      </c>
      <c r="E119" s="16">
        <v>480000</v>
      </c>
      <c r="F119" s="2"/>
      <c r="H119" s="16">
        <v>480000</v>
      </c>
    </row>
    <row r="120" spans="1:8" s="1" customFormat="1" ht="15.75" x14ac:dyDescent="0.25">
      <c r="A120" s="2">
        <v>27</v>
      </c>
      <c r="B120" s="4" t="s">
        <v>4316</v>
      </c>
      <c r="C120" s="17" t="s">
        <v>4376</v>
      </c>
      <c r="D120" s="11" t="s">
        <v>21</v>
      </c>
      <c r="E120" s="16">
        <v>480000</v>
      </c>
      <c r="F120" s="2"/>
      <c r="H120" s="16">
        <v>480000</v>
      </c>
    </row>
    <row r="121" spans="1:8" s="1" customFormat="1" ht="15.75" x14ac:dyDescent="0.25">
      <c r="A121" s="2">
        <v>28</v>
      </c>
      <c r="B121" s="4" t="s">
        <v>4317</v>
      </c>
      <c r="C121" s="17" t="s">
        <v>4377</v>
      </c>
      <c r="D121" s="11" t="s">
        <v>4412</v>
      </c>
      <c r="E121" s="16">
        <v>935000</v>
      </c>
      <c r="F121" s="2"/>
      <c r="G121" s="16">
        <v>935000</v>
      </c>
    </row>
    <row r="122" spans="1:8" s="1" customFormat="1" ht="15.75" x14ac:dyDescent="0.25">
      <c r="A122" s="2">
        <v>29</v>
      </c>
      <c r="B122" s="4" t="s">
        <v>4318</v>
      </c>
      <c r="C122" s="17" t="s">
        <v>4378</v>
      </c>
      <c r="D122" s="11" t="s">
        <v>21</v>
      </c>
      <c r="E122" s="16">
        <v>480000</v>
      </c>
      <c r="F122" s="2"/>
      <c r="G122" s="16">
        <v>480000</v>
      </c>
    </row>
    <row r="123" spans="1:8" s="1" customFormat="1" ht="15.75" x14ac:dyDescent="0.25">
      <c r="A123" s="2">
        <v>30</v>
      </c>
      <c r="B123" s="4" t="s">
        <v>4319</v>
      </c>
      <c r="C123" s="17" t="s">
        <v>4379</v>
      </c>
      <c r="D123" s="11" t="s">
        <v>21</v>
      </c>
      <c r="E123" s="16">
        <v>480000</v>
      </c>
      <c r="F123" s="2"/>
      <c r="G123" s="16">
        <v>480000</v>
      </c>
    </row>
    <row r="124" spans="1:8" s="1" customFormat="1" ht="15.75" x14ac:dyDescent="0.25">
      <c r="A124" s="2">
        <v>31</v>
      </c>
      <c r="B124" s="4" t="s">
        <v>4320</v>
      </c>
      <c r="C124" s="17" t="s">
        <v>4380</v>
      </c>
      <c r="D124" s="11" t="s">
        <v>21</v>
      </c>
      <c r="E124" s="16">
        <v>480000</v>
      </c>
      <c r="F124" s="2"/>
      <c r="H124" s="16">
        <v>480000</v>
      </c>
    </row>
    <row r="125" spans="1:8" s="1" customFormat="1" ht="15.75" x14ac:dyDescent="0.25">
      <c r="A125" s="2">
        <v>32</v>
      </c>
      <c r="B125" s="4" t="s">
        <v>4321</v>
      </c>
      <c r="C125" s="17" t="s">
        <v>4381</v>
      </c>
      <c r="D125" s="11" t="s">
        <v>21</v>
      </c>
      <c r="E125" s="16">
        <v>480000</v>
      </c>
      <c r="F125" s="2"/>
      <c r="H125" s="16">
        <v>480000</v>
      </c>
    </row>
    <row r="126" spans="1:8" s="1" customFormat="1" ht="15.75" x14ac:dyDescent="0.25">
      <c r="A126" s="2">
        <v>33</v>
      </c>
      <c r="B126" s="4" t="s">
        <v>4322</v>
      </c>
      <c r="C126" s="17" t="s">
        <v>4382</v>
      </c>
      <c r="D126" s="11" t="s">
        <v>21</v>
      </c>
      <c r="E126" s="16">
        <v>480000</v>
      </c>
      <c r="F126" s="2"/>
      <c r="H126" s="16">
        <v>480000</v>
      </c>
    </row>
    <row r="127" spans="1:8" s="1" customFormat="1" ht="15.75" x14ac:dyDescent="0.25">
      <c r="A127" s="2">
        <v>34</v>
      </c>
      <c r="B127" s="4" t="s">
        <v>4323</v>
      </c>
      <c r="C127" s="17" t="s">
        <v>4383</v>
      </c>
      <c r="D127" s="11" t="s">
        <v>4409</v>
      </c>
      <c r="E127" s="16">
        <v>935000</v>
      </c>
      <c r="F127" s="2"/>
      <c r="H127" s="16">
        <v>935000</v>
      </c>
    </row>
    <row r="128" spans="1:8" s="1" customFormat="1" ht="15.75" x14ac:dyDescent="0.25">
      <c r="A128" s="2">
        <v>35</v>
      </c>
      <c r="B128" s="4" t="s">
        <v>4324</v>
      </c>
      <c r="C128" s="17" t="s">
        <v>4384</v>
      </c>
      <c r="D128" s="11" t="s">
        <v>21</v>
      </c>
      <c r="E128" s="16">
        <v>480000</v>
      </c>
      <c r="F128" s="2"/>
      <c r="H128" s="16">
        <v>480000</v>
      </c>
    </row>
    <row r="129" spans="1:8" s="1" customFormat="1" ht="15.75" x14ac:dyDescent="0.25">
      <c r="A129" s="2">
        <v>36</v>
      </c>
      <c r="B129" s="4" t="s">
        <v>4325</v>
      </c>
      <c r="C129" s="17" t="s">
        <v>4385</v>
      </c>
      <c r="D129" s="11" t="s">
        <v>4410</v>
      </c>
      <c r="E129" s="16">
        <v>640000</v>
      </c>
      <c r="F129" s="2"/>
      <c r="H129" s="16">
        <v>640000</v>
      </c>
    </row>
    <row r="130" spans="1:8" s="1" customFormat="1" ht="15.75" x14ac:dyDescent="0.25">
      <c r="A130" s="2">
        <v>37</v>
      </c>
      <c r="B130" s="4" t="s">
        <v>4326</v>
      </c>
      <c r="C130" s="17" t="s">
        <v>4386</v>
      </c>
      <c r="D130" s="11" t="s">
        <v>4412</v>
      </c>
      <c r="E130" s="16">
        <v>935000</v>
      </c>
      <c r="F130" s="2"/>
      <c r="H130" s="16">
        <v>935000</v>
      </c>
    </row>
    <row r="131" spans="1:8" s="1" customFormat="1" ht="15.75" x14ac:dyDescent="0.25">
      <c r="A131" s="2">
        <v>38</v>
      </c>
      <c r="B131" s="4" t="s">
        <v>4327</v>
      </c>
      <c r="C131" s="17" t="s">
        <v>4387</v>
      </c>
      <c r="D131" s="11" t="s">
        <v>21</v>
      </c>
      <c r="E131" s="16">
        <v>480000</v>
      </c>
      <c r="F131" s="2"/>
      <c r="H131" s="16">
        <v>480000</v>
      </c>
    </row>
    <row r="132" spans="1:8" s="1" customFormat="1" ht="15.75" x14ac:dyDescent="0.25">
      <c r="A132" s="2">
        <v>39</v>
      </c>
      <c r="B132" s="4" t="s">
        <v>4328</v>
      </c>
      <c r="C132" s="17" t="s">
        <v>4388</v>
      </c>
      <c r="D132" s="11" t="s">
        <v>21</v>
      </c>
      <c r="E132" s="16">
        <v>480000</v>
      </c>
      <c r="F132" s="2"/>
      <c r="H132" s="16">
        <v>480000</v>
      </c>
    </row>
    <row r="133" spans="1:8" s="1" customFormat="1" ht="15.75" x14ac:dyDescent="0.25">
      <c r="A133" s="2">
        <v>40</v>
      </c>
      <c r="B133" s="4" t="s">
        <v>4329</v>
      </c>
      <c r="C133" s="17" t="s">
        <v>4389</v>
      </c>
      <c r="D133" s="11" t="s">
        <v>21</v>
      </c>
      <c r="E133" s="16">
        <v>480000</v>
      </c>
      <c r="F133" s="2"/>
      <c r="H133" s="16">
        <v>480000</v>
      </c>
    </row>
    <row r="134" spans="1:8" s="1" customFormat="1" ht="15.75" x14ac:dyDescent="0.25">
      <c r="A134" s="2">
        <v>41</v>
      </c>
      <c r="B134" s="4" t="s">
        <v>4330</v>
      </c>
      <c r="C134" s="17" t="s">
        <v>4390</v>
      </c>
      <c r="D134" s="11" t="s">
        <v>4411</v>
      </c>
      <c r="E134" s="16">
        <v>560000</v>
      </c>
      <c r="F134" s="2"/>
      <c r="G134" s="16">
        <v>560000</v>
      </c>
    </row>
    <row r="135" spans="1:8" s="1" customFormat="1" ht="15.75" x14ac:dyDescent="0.25">
      <c r="A135" s="2">
        <v>42</v>
      </c>
      <c r="B135" s="4" t="s">
        <v>4331</v>
      </c>
      <c r="C135" s="17" t="s">
        <v>4391</v>
      </c>
      <c r="D135" s="11" t="s">
        <v>21</v>
      </c>
      <c r="E135" s="16">
        <v>480000</v>
      </c>
      <c r="F135" s="2"/>
      <c r="G135" s="16">
        <v>480000</v>
      </c>
    </row>
    <row r="136" spans="1:8" s="1" customFormat="1" ht="15.75" x14ac:dyDescent="0.25">
      <c r="A136" s="2">
        <v>43</v>
      </c>
      <c r="B136" s="4" t="s">
        <v>4332</v>
      </c>
      <c r="C136" s="17" t="s">
        <v>4392</v>
      </c>
      <c r="D136" s="11" t="s">
        <v>21</v>
      </c>
      <c r="E136" s="16">
        <v>480000</v>
      </c>
      <c r="F136" s="2"/>
      <c r="G136" s="16">
        <v>480000</v>
      </c>
    </row>
    <row r="137" spans="1:8" s="1" customFormat="1" ht="15.75" x14ac:dyDescent="0.25">
      <c r="A137" s="2">
        <v>44</v>
      </c>
      <c r="B137" s="4" t="s">
        <v>4333</v>
      </c>
      <c r="C137" s="17" t="s">
        <v>4393</v>
      </c>
      <c r="D137" s="11" t="s">
        <v>21</v>
      </c>
      <c r="E137" s="16">
        <v>480000</v>
      </c>
      <c r="F137" s="2"/>
      <c r="G137" s="16">
        <v>480000</v>
      </c>
    </row>
    <row r="138" spans="1:8" s="1" customFormat="1" ht="15.75" x14ac:dyDescent="0.25">
      <c r="A138" s="2">
        <v>45</v>
      </c>
      <c r="B138" s="4" t="s">
        <v>4334</v>
      </c>
      <c r="C138" s="17" t="s">
        <v>4394</v>
      </c>
      <c r="D138" s="11" t="s">
        <v>21</v>
      </c>
      <c r="E138" s="16">
        <v>480000</v>
      </c>
      <c r="F138" s="2"/>
      <c r="G138" s="16">
        <v>480000</v>
      </c>
    </row>
    <row r="139" spans="1:8" s="1" customFormat="1" ht="15.75" x14ac:dyDescent="0.25">
      <c r="A139" s="2">
        <v>46</v>
      </c>
      <c r="B139" s="4" t="s">
        <v>4335</v>
      </c>
      <c r="C139" s="17" t="s">
        <v>4395</v>
      </c>
      <c r="D139" s="11" t="s">
        <v>4412</v>
      </c>
      <c r="E139" s="16">
        <v>935000</v>
      </c>
      <c r="F139" s="2"/>
      <c r="G139" s="16">
        <v>935000</v>
      </c>
    </row>
    <row r="140" spans="1:8" s="1" customFormat="1" ht="15.75" x14ac:dyDescent="0.25">
      <c r="A140" s="2">
        <v>47</v>
      </c>
      <c r="B140" s="4" t="s">
        <v>4336</v>
      </c>
      <c r="C140" s="17" t="s">
        <v>4396</v>
      </c>
      <c r="D140" s="11" t="s">
        <v>4412</v>
      </c>
      <c r="E140" s="16">
        <v>935000</v>
      </c>
      <c r="F140" s="2"/>
      <c r="G140" s="16">
        <v>935000</v>
      </c>
    </row>
    <row r="141" spans="1:8" s="1" customFormat="1" ht="15.75" x14ac:dyDescent="0.25">
      <c r="A141" s="2">
        <v>48</v>
      </c>
      <c r="B141" s="4" t="s">
        <v>4337</v>
      </c>
      <c r="C141" s="17" t="s">
        <v>4397</v>
      </c>
      <c r="D141" s="11" t="s">
        <v>4412</v>
      </c>
      <c r="E141" s="16">
        <v>935000</v>
      </c>
      <c r="F141" s="2"/>
      <c r="H141" s="16">
        <v>935000</v>
      </c>
    </row>
    <row r="142" spans="1:8" s="1" customFormat="1" ht="15.75" x14ac:dyDescent="0.25">
      <c r="A142" s="2">
        <v>49</v>
      </c>
      <c r="B142" s="4" t="s">
        <v>4338</v>
      </c>
      <c r="C142" s="17" t="s">
        <v>4398</v>
      </c>
      <c r="D142" s="11" t="s">
        <v>4412</v>
      </c>
      <c r="E142" s="16">
        <v>935000</v>
      </c>
      <c r="F142" s="2"/>
      <c r="H142" s="16">
        <v>935000</v>
      </c>
    </row>
    <row r="143" spans="1:8" s="1" customFormat="1" ht="15.75" x14ac:dyDescent="0.25">
      <c r="A143" s="2">
        <v>50</v>
      </c>
      <c r="B143" s="4" t="s">
        <v>4339</v>
      </c>
      <c r="C143" s="17" t="s">
        <v>4399</v>
      </c>
      <c r="D143" s="11" t="s">
        <v>4409</v>
      </c>
      <c r="E143" s="16">
        <v>935000</v>
      </c>
      <c r="F143" s="2"/>
      <c r="H143" s="16">
        <v>935000</v>
      </c>
    </row>
    <row r="144" spans="1:8" s="1" customFormat="1" ht="15.75" x14ac:dyDescent="0.25">
      <c r="A144" s="2">
        <v>51</v>
      </c>
      <c r="B144" s="4" t="s">
        <v>4340</v>
      </c>
      <c r="C144" s="17" t="s">
        <v>4400</v>
      </c>
      <c r="D144" s="11" t="s">
        <v>4412</v>
      </c>
      <c r="E144" s="16">
        <v>935000</v>
      </c>
      <c r="F144" s="2"/>
      <c r="H144" s="16">
        <v>935000</v>
      </c>
    </row>
    <row r="145" spans="1:8" s="1" customFormat="1" ht="15.75" x14ac:dyDescent="0.25">
      <c r="A145" s="2">
        <v>52</v>
      </c>
      <c r="B145" s="4" t="s">
        <v>4341</v>
      </c>
      <c r="C145" s="17" t="s">
        <v>4401</v>
      </c>
      <c r="D145" s="11" t="s">
        <v>4412</v>
      </c>
      <c r="E145" s="16">
        <v>935000</v>
      </c>
      <c r="F145" s="2"/>
      <c r="H145" s="16">
        <v>935000</v>
      </c>
    </row>
    <row r="146" spans="1:8" s="1" customFormat="1" ht="15.75" x14ac:dyDescent="0.25">
      <c r="A146" s="2">
        <v>53</v>
      </c>
      <c r="B146" s="4" t="s">
        <v>4342</v>
      </c>
      <c r="C146" s="17" t="s">
        <v>4402</v>
      </c>
      <c r="D146" s="11" t="s">
        <v>4412</v>
      </c>
      <c r="E146" s="16">
        <v>935000</v>
      </c>
      <c r="F146" s="2"/>
      <c r="H146" s="16">
        <v>935000</v>
      </c>
    </row>
    <row r="147" spans="1:8" s="1" customFormat="1" ht="15.75" x14ac:dyDescent="0.25">
      <c r="A147" s="2">
        <v>54</v>
      </c>
      <c r="B147" s="4" t="s">
        <v>4343</v>
      </c>
      <c r="C147" s="17" t="s">
        <v>4403</v>
      </c>
      <c r="D147" s="11" t="s">
        <v>4409</v>
      </c>
      <c r="E147" s="16">
        <v>935000</v>
      </c>
      <c r="F147" s="2"/>
      <c r="H147" s="16">
        <v>935000</v>
      </c>
    </row>
    <row r="148" spans="1:8" s="1" customFormat="1" ht="15.75" x14ac:dyDescent="0.25">
      <c r="A148" s="2">
        <v>55</v>
      </c>
      <c r="B148" s="4" t="s">
        <v>4344</v>
      </c>
      <c r="C148" s="17" t="s">
        <v>4404</v>
      </c>
      <c r="D148" s="11" t="s">
        <v>4412</v>
      </c>
      <c r="E148" s="16">
        <v>935000</v>
      </c>
      <c r="F148" s="2"/>
      <c r="H148" s="16">
        <v>935000</v>
      </c>
    </row>
    <row r="149" spans="1:8" s="1" customFormat="1" ht="15.75" x14ac:dyDescent="0.25">
      <c r="A149" s="2">
        <v>56</v>
      </c>
      <c r="B149" s="4" t="s">
        <v>4345</v>
      </c>
      <c r="C149" s="17" t="s">
        <v>3365</v>
      </c>
      <c r="D149" s="11" t="s">
        <v>4412</v>
      </c>
      <c r="E149" s="16">
        <v>935000</v>
      </c>
      <c r="F149" s="2"/>
      <c r="H149" s="16">
        <v>935000</v>
      </c>
    </row>
    <row r="150" spans="1:8" s="1" customFormat="1" ht="15.75" x14ac:dyDescent="0.25">
      <c r="A150" s="2">
        <v>57</v>
      </c>
      <c r="B150" s="4" t="s">
        <v>4346</v>
      </c>
      <c r="C150" s="17" t="s">
        <v>3365</v>
      </c>
      <c r="D150" s="11" t="s">
        <v>4413</v>
      </c>
      <c r="E150" s="16">
        <v>935000</v>
      </c>
      <c r="F150" s="2"/>
      <c r="H150" s="16">
        <v>935000</v>
      </c>
    </row>
    <row r="151" spans="1:8" s="1" customFormat="1" ht="15.75" x14ac:dyDescent="0.25">
      <c r="A151" s="2">
        <v>58</v>
      </c>
      <c r="B151" s="4" t="s">
        <v>4347</v>
      </c>
      <c r="C151" s="17" t="s">
        <v>4405</v>
      </c>
      <c r="D151" s="11" t="s">
        <v>4411</v>
      </c>
      <c r="E151" s="16">
        <v>560000</v>
      </c>
      <c r="F151" s="2"/>
      <c r="H151" s="16">
        <v>560000</v>
      </c>
    </row>
    <row r="152" spans="1:8" s="1" customFormat="1" ht="15.75" x14ac:dyDescent="0.25">
      <c r="A152" s="2">
        <v>59</v>
      </c>
      <c r="B152" s="4" t="s">
        <v>4348</v>
      </c>
      <c r="C152" s="17" t="s">
        <v>3033</v>
      </c>
      <c r="D152" s="11" t="s">
        <v>4411</v>
      </c>
      <c r="E152" s="16">
        <v>560000</v>
      </c>
      <c r="F152" s="2"/>
      <c r="H152" s="16">
        <v>560000</v>
      </c>
    </row>
    <row r="153" spans="1:8" s="1" customFormat="1" ht="15.75" x14ac:dyDescent="0.25">
      <c r="A153" s="2">
        <v>60</v>
      </c>
      <c r="B153" s="4" t="s">
        <v>4349</v>
      </c>
      <c r="C153" s="17" t="s">
        <v>4406</v>
      </c>
      <c r="D153" s="11" t="s">
        <v>4409</v>
      </c>
      <c r="E153" s="16">
        <v>935000</v>
      </c>
      <c r="F153" s="2"/>
      <c r="H153" s="16">
        <v>935000</v>
      </c>
    </row>
    <row r="154" spans="1:8" s="1" customFormat="1" ht="15.75" x14ac:dyDescent="0.25">
      <c r="A154" s="2">
        <v>61</v>
      </c>
      <c r="B154" s="4" t="s">
        <v>4350</v>
      </c>
      <c r="C154" s="17" t="s">
        <v>2983</v>
      </c>
      <c r="D154" s="11" t="s">
        <v>4471</v>
      </c>
      <c r="E154" s="16">
        <v>14080000</v>
      </c>
      <c r="F154" s="2" t="s">
        <v>4468</v>
      </c>
      <c r="H154" s="16">
        <v>14080000</v>
      </c>
    </row>
    <row r="155" spans="1:8" s="1" customFormat="1" ht="15.75" x14ac:dyDescent="0.25">
      <c r="A155" s="2">
        <v>62</v>
      </c>
      <c r="B155" s="4" t="s">
        <v>4351</v>
      </c>
      <c r="C155" s="17" t="s">
        <v>4407</v>
      </c>
      <c r="D155" s="11" t="s">
        <v>4471</v>
      </c>
      <c r="E155" s="16">
        <v>7760000</v>
      </c>
      <c r="F155" s="2" t="s">
        <v>4469</v>
      </c>
      <c r="H155" s="16">
        <v>7760000</v>
      </c>
    </row>
    <row r="156" spans="1:8" s="1" customFormat="1" ht="15.75" x14ac:dyDescent="0.25">
      <c r="A156" s="2">
        <v>63</v>
      </c>
      <c r="B156" s="4" t="s">
        <v>4352</v>
      </c>
      <c r="C156" s="17" t="s">
        <v>1923</v>
      </c>
      <c r="D156" s="11" t="s">
        <v>4411</v>
      </c>
      <c r="E156" s="16">
        <v>560000</v>
      </c>
      <c r="F156" s="40"/>
      <c r="H156" s="16">
        <v>560000</v>
      </c>
    </row>
    <row r="157" spans="1:8" s="1" customFormat="1" ht="15.75" x14ac:dyDescent="0.25">
      <c r="A157" s="2">
        <v>64</v>
      </c>
      <c r="B157" s="4" t="s">
        <v>4353</v>
      </c>
      <c r="C157" s="89" t="s">
        <v>1857</v>
      </c>
      <c r="D157" s="11" t="s">
        <v>4411</v>
      </c>
      <c r="E157" s="91">
        <v>560000</v>
      </c>
      <c r="F157" s="40"/>
      <c r="G157" s="91">
        <v>560000</v>
      </c>
      <c r="H157" s="25">
        <f>SUM(H94:H156)</f>
        <v>49250000</v>
      </c>
    </row>
    <row r="158" spans="1:8" s="1" customFormat="1" ht="15.75" x14ac:dyDescent="0.25">
      <c r="A158" s="2">
        <v>65</v>
      </c>
      <c r="B158" s="4" t="s">
        <v>4354</v>
      </c>
      <c r="C158" s="89" t="s">
        <v>2974</v>
      </c>
      <c r="D158" s="11" t="s">
        <v>4411</v>
      </c>
      <c r="E158" s="91">
        <v>560000</v>
      </c>
      <c r="F158" s="2"/>
      <c r="G158" s="91">
        <v>560000</v>
      </c>
    </row>
    <row r="159" spans="1:8" s="1" customFormat="1" ht="15.75" x14ac:dyDescent="0.25">
      <c r="A159" s="2">
        <v>66</v>
      </c>
      <c r="B159" s="4" t="s">
        <v>4355</v>
      </c>
      <c r="C159" s="89" t="s">
        <v>4408</v>
      </c>
      <c r="D159" s="11" t="s">
        <v>4471</v>
      </c>
      <c r="E159" s="91">
        <v>12880000</v>
      </c>
      <c r="F159" s="2" t="s">
        <v>4470</v>
      </c>
      <c r="G159" s="91">
        <v>12880000</v>
      </c>
    </row>
    <row r="160" spans="1:8" s="1" customFormat="1" ht="15.75" x14ac:dyDescent="0.25">
      <c r="A160" s="2">
        <v>67</v>
      </c>
      <c r="B160" s="4" t="s">
        <v>4356</v>
      </c>
      <c r="C160" s="89" t="s">
        <v>4447</v>
      </c>
      <c r="D160" s="11" t="s">
        <v>4411</v>
      </c>
      <c r="E160" s="91">
        <v>560000</v>
      </c>
      <c r="F160" s="2"/>
      <c r="G160" s="91">
        <v>560000</v>
      </c>
    </row>
    <row r="161" spans="1:8" s="1" customFormat="1" ht="15.75" x14ac:dyDescent="0.25">
      <c r="A161" s="2">
        <v>68</v>
      </c>
      <c r="B161" s="4" t="s">
        <v>4357</v>
      </c>
      <c r="C161" s="89" t="s">
        <v>3018</v>
      </c>
      <c r="D161" s="11" t="s">
        <v>4411</v>
      </c>
      <c r="E161" s="91">
        <v>560000</v>
      </c>
      <c r="F161" s="2"/>
      <c r="G161" s="91">
        <v>560000</v>
      </c>
    </row>
    <row r="162" spans="1:8" s="1" customFormat="1" ht="15.75" x14ac:dyDescent="0.25">
      <c r="A162" s="2">
        <v>69</v>
      </c>
      <c r="B162" s="4" t="s">
        <v>4358</v>
      </c>
      <c r="C162" s="89" t="s">
        <v>93</v>
      </c>
      <c r="D162" s="11" t="s">
        <v>4411</v>
      </c>
      <c r="E162" s="91">
        <v>560000</v>
      </c>
      <c r="F162" s="2"/>
      <c r="G162" s="91">
        <v>560000</v>
      </c>
    </row>
    <row r="163" spans="1:8" s="1" customFormat="1" ht="15.75" x14ac:dyDescent="0.25">
      <c r="A163" s="2">
        <v>70</v>
      </c>
      <c r="B163" s="4" t="s">
        <v>4420</v>
      </c>
      <c r="C163" s="89" t="s">
        <v>2973</v>
      </c>
      <c r="D163" s="11" t="s">
        <v>4411</v>
      </c>
      <c r="E163" s="91">
        <v>560000</v>
      </c>
      <c r="F163" s="2"/>
      <c r="G163" s="91">
        <v>560000</v>
      </c>
      <c r="H163" s="1">
        <f>36*2</f>
        <v>72</v>
      </c>
    </row>
    <row r="164" spans="1:8" s="1" customFormat="1" ht="15.75" x14ac:dyDescent="0.25">
      <c r="A164" s="2">
        <v>71</v>
      </c>
      <c r="B164" s="4" t="s">
        <v>4421</v>
      </c>
      <c r="C164" s="89" t="s">
        <v>1873</v>
      </c>
      <c r="D164" s="11" t="s">
        <v>4411</v>
      </c>
      <c r="E164" s="91">
        <v>560000</v>
      </c>
      <c r="F164" s="2"/>
      <c r="G164" s="91">
        <v>560000</v>
      </c>
      <c r="H164" s="1">
        <v>26</v>
      </c>
    </row>
    <row r="165" spans="1:8" s="1" customFormat="1" ht="15.75" x14ac:dyDescent="0.25">
      <c r="A165" s="2">
        <v>72</v>
      </c>
      <c r="B165" s="4" t="s">
        <v>4422</v>
      </c>
      <c r="C165" s="89" t="s">
        <v>2972</v>
      </c>
      <c r="D165" s="11" t="s">
        <v>4411</v>
      </c>
      <c r="E165" s="91">
        <v>560000</v>
      </c>
      <c r="F165" s="2"/>
      <c r="G165" s="91">
        <v>560000</v>
      </c>
      <c r="H165" s="1">
        <f>26000+7200+7300+1900</f>
        <v>42400</v>
      </c>
    </row>
    <row r="166" spans="1:8" s="1" customFormat="1" ht="15.75" x14ac:dyDescent="0.25">
      <c r="A166" s="2">
        <v>73</v>
      </c>
      <c r="B166" s="4" t="s">
        <v>4423</v>
      </c>
      <c r="C166" s="89" t="s">
        <v>1872</v>
      </c>
      <c r="D166" s="11" t="s">
        <v>4411</v>
      </c>
      <c r="E166" s="91">
        <v>560000</v>
      </c>
      <c r="F166" s="2"/>
      <c r="G166" s="91">
        <v>560000</v>
      </c>
    </row>
    <row r="167" spans="1:8" s="1" customFormat="1" ht="15.75" x14ac:dyDescent="0.25">
      <c r="A167" s="2">
        <v>74</v>
      </c>
      <c r="B167" s="4" t="s">
        <v>4424</v>
      </c>
      <c r="C167" s="89" t="s">
        <v>3022</v>
      </c>
      <c r="D167" s="11" t="s">
        <v>4411</v>
      </c>
      <c r="E167" s="91">
        <v>560000</v>
      </c>
      <c r="F167" s="2"/>
      <c r="G167" s="91">
        <v>560000</v>
      </c>
    </row>
    <row r="168" spans="1:8" s="1" customFormat="1" ht="15.75" x14ac:dyDescent="0.25">
      <c r="A168" s="2">
        <v>75</v>
      </c>
      <c r="B168" s="4" t="s">
        <v>4425</v>
      </c>
      <c r="C168" s="89" t="s">
        <v>3332</v>
      </c>
      <c r="D168" s="11" t="s">
        <v>4411</v>
      </c>
      <c r="E168" s="91">
        <v>560000</v>
      </c>
      <c r="F168" s="2"/>
      <c r="G168" s="91">
        <v>560000</v>
      </c>
    </row>
    <row r="169" spans="1:8" s="1" customFormat="1" ht="15.75" x14ac:dyDescent="0.25">
      <c r="A169" s="2">
        <v>76</v>
      </c>
      <c r="B169" s="4" t="s">
        <v>4426</v>
      </c>
      <c r="C169" s="89" t="s">
        <v>4448</v>
      </c>
      <c r="D169" s="11" t="s">
        <v>21</v>
      </c>
      <c r="E169" s="91">
        <v>480000</v>
      </c>
      <c r="F169" s="2"/>
      <c r="G169" s="91">
        <v>480000</v>
      </c>
    </row>
    <row r="170" spans="1:8" s="1" customFormat="1" ht="15.75" x14ac:dyDescent="0.25">
      <c r="A170" s="2">
        <v>77</v>
      </c>
      <c r="B170" s="4" t="s">
        <v>4427</v>
      </c>
      <c r="C170" s="89" t="s">
        <v>1581</v>
      </c>
      <c r="D170" s="90" t="s">
        <v>4463</v>
      </c>
      <c r="E170" s="91">
        <v>430000</v>
      </c>
      <c r="F170" s="2"/>
      <c r="G170" s="91">
        <v>430000</v>
      </c>
    </row>
    <row r="171" spans="1:8" s="1" customFormat="1" ht="15.75" x14ac:dyDescent="0.25">
      <c r="A171" s="2">
        <v>78</v>
      </c>
      <c r="B171" s="4" t="s">
        <v>4428</v>
      </c>
      <c r="C171" s="89" t="s">
        <v>4449</v>
      </c>
      <c r="D171" s="90" t="s">
        <v>4463</v>
      </c>
      <c r="E171" s="91">
        <v>430000</v>
      </c>
      <c r="F171" s="2"/>
      <c r="G171" s="91">
        <v>430000</v>
      </c>
    </row>
    <row r="172" spans="1:8" s="1" customFormat="1" ht="15.75" x14ac:dyDescent="0.25">
      <c r="A172" s="2">
        <v>79</v>
      </c>
      <c r="B172" s="4" t="s">
        <v>4429</v>
      </c>
      <c r="C172" s="89" t="s">
        <v>4450</v>
      </c>
      <c r="D172" s="11" t="s">
        <v>4411</v>
      </c>
      <c r="E172" s="91">
        <v>560000</v>
      </c>
      <c r="F172" s="2"/>
      <c r="G172" s="91">
        <v>560000</v>
      </c>
    </row>
    <row r="173" spans="1:8" s="1" customFormat="1" ht="15.75" x14ac:dyDescent="0.25">
      <c r="A173" s="2">
        <v>80</v>
      </c>
      <c r="B173" s="4" t="s">
        <v>4430</v>
      </c>
      <c r="C173" s="89" t="s">
        <v>4451</v>
      </c>
      <c r="D173" s="11" t="s">
        <v>4411</v>
      </c>
      <c r="E173" s="91">
        <v>560000</v>
      </c>
      <c r="F173" s="2"/>
      <c r="G173" s="91">
        <v>560000</v>
      </c>
    </row>
    <row r="174" spans="1:8" s="1" customFormat="1" ht="15.75" x14ac:dyDescent="0.25">
      <c r="A174" s="2">
        <v>81</v>
      </c>
      <c r="B174" s="4" t="s">
        <v>4431</v>
      </c>
      <c r="C174" s="89" t="s">
        <v>4452</v>
      </c>
      <c r="D174" s="11" t="s">
        <v>4411</v>
      </c>
      <c r="E174" s="91">
        <v>560000</v>
      </c>
      <c r="F174" s="2"/>
      <c r="G174" s="91">
        <v>560000</v>
      </c>
    </row>
    <row r="175" spans="1:8" s="1" customFormat="1" ht="15.75" x14ac:dyDescent="0.25">
      <c r="A175" s="2">
        <v>82</v>
      </c>
      <c r="B175" s="4" t="s">
        <v>4432</v>
      </c>
      <c r="C175" s="89" t="s">
        <v>4453</v>
      </c>
      <c r="D175" s="11" t="s">
        <v>4411</v>
      </c>
      <c r="E175" s="91">
        <v>560000</v>
      </c>
      <c r="F175" s="2"/>
      <c r="G175" s="91">
        <v>560000</v>
      </c>
    </row>
    <row r="176" spans="1:8" s="1" customFormat="1" ht="15.75" x14ac:dyDescent="0.25">
      <c r="A176" s="2">
        <v>83</v>
      </c>
      <c r="B176" s="4" t="s">
        <v>4433</v>
      </c>
      <c r="C176" s="89" t="s">
        <v>4454</v>
      </c>
      <c r="D176" s="11" t="s">
        <v>4411</v>
      </c>
      <c r="E176" s="91">
        <v>560000</v>
      </c>
      <c r="F176" s="2"/>
      <c r="G176" s="91">
        <v>560000</v>
      </c>
    </row>
    <row r="177" spans="1:10" s="1" customFormat="1" ht="15.75" x14ac:dyDescent="0.25">
      <c r="A177" s="2">
        <v>84</v>
      </c>
      <c r="B177" s="4" t="s">
        <v>4434</v>
      </c>
      <c r="C177" s="89" t="s">
        <v>2904</v>
      </c>
      <c r="D177" s="11" t="s">
        <v>4411</v>
      </c>
      <c r="E177" s="91">
        <v>560000</v>
      </c>
      <c r="F177" s="2"/>
      <c r="G177" s="91">
        <v>560000</v>
      </c>
    </row>
    <row r="178" spans="1:10" s="1" customFormat="1" ht="15.75" x14ac:dyDescent="0.25">
      <c r="A178" s="2">
        <v>85</v>
      </c>
      <c r="B178" s="4" t="s">
        <v>4435</v>
      </c>
      <c r="C178" s="89" t="s">
        <v>4455</v>
      </c>
      <c r="D178" s="11" t="s">
        <v>4411</v>
      </c>
      <c r="E178" s="91">
        <v>560000</v>
      </c>
      <c r="F178" s="2"/>
      <c r="G178" s="91">
        <v>560000</v>
      </c>
    </row>
    <row r="179" spans="1:10" s="1" customFormat="1" ht="15.75" x14ac:dyDescent="0.25">
      <c r="A179" s="2">
        <v>86</v>
      </c>
      <c r="B179" s="4" t="s">
        <v>4436</v>
      </c>
      <c r="C179" s="89" t="s">
        <v>2694</v>
      </c>
      <c r="D179" s="11" t="s">
        <v>4411</v>
      </c>
      <c r="E179" s="91">
        <v>560000</v>
      </c>
      <c r="F179" s="2"/>
      <c r="G179" s="91">
        <v>560000</v>
      </c>
    </row>
    <row r="180" spans="1:10" s="1" customFormat="1" ht="15.75" x14ac:dyDescent="0.25">
      <c r="A180" s="2">
        <v>87</v>
      </c>
      <c r="B180" s="4" t="s">
        <v>4437</v>
      </c>
      <c r="C180" s="89" t="s">
        <v>518</v>
      </c>
      <c r="D180" s="11" t="s">
        <v>4411</v>
      </c>
      <c r="E180" s="91">
        <v>560000</v>
      </c>
      <c r="F180" s="2"/>
      <c r="G180" s="91">
        <v>560000</v>
      </c>
    </row>
    <row r="181" spans="1:10" s="1" customFormat="1" ht="15.75" x14ac:dyDescent="0.25">
      <c r="A181" s="2">
        <v>88</v>
      </c>
      <c r="B181" s="4" t="s">
        <v>4438</v>
      </c>
      <c r="C181" s="89" t="s">
        <v>4476</v>
      </c>
      <c r="D181" s="11" t="s">
        <v>4411</v>
      </c>
      <c r="E181" s="91">
        <v>560000</v>
      </c>
      <c r="F181" s="2"/>
      <c r="G181" s="91">
        <v>560000</v>
      </c>
    </row>
    <row r="182" spans="1:10" s="1" customFormat="1" ht="15.75" x14ac:dyDescent="0.25">
      <c r="A182" s="2">
        <v>89</v>
      </c>
      <c r="B182" s="4" t="s">
        <v>4439</v>
      </c>
      <c r="C182" s="89" t="s">
        <v>4456</v>
      </c>
      <c r="D182" s="11" t="s">
        <v>4411</v>
      </c>
      <c r="E182" s="91">
        <v>560000</v>
      </c>
      <c r="F182" s="2"/>
      <c r="G182" s="91">
        <v>560000</v>
      </c>
    </row>
    <row r="183" spans="1:10" s="1" customFormat="1" ht="15.75" x14ac:dyDescent="0.25">
      <c r="A183" s="2">
        <v>90</v>
      </c>
      <c r="B183" s="4" t="s">
        <v>4440</v>
      </c>
      <c r="C183" s="89" t="s">
        <v>4457</v>
      </c>
      <c r="D183" s="90" t="s">
        <v>4463</v>
      </c>
      <c r="E183" s="91">
        <v>430000</v>
      </c>
      <c r="F183" s="2"/>
      <c r="G183" s="91">
        <v>430000</v>
      </c>
    </row>
    <row r="184" spans="1:10" s="1" customFormat="1" ht="15.75" x14ac:dyDescent="0.25">
      <c r="A184" s="2">
        <v>91</v>
      </c>
      <c r="B184" s="4" t="s">
        <v>4441</v>
      </c>
      <c r="C184" s="89" t="s">
        <v>518</v>
      </c>
      <c r="D184" s="11" t="s">
        <v>4411</v>
      </c>
      <c r="E184" s="91">
        <v>560000</v>
      </c>
      <c r="F184" s="2"/>
      <c r="G184" s="91">
        <v>560000</v>
      </c>
      <c r="J184" s="1">
        <f>560+480</f>
        <v>1040</v>
      </c>
    </row>
    <row r="185" spans="1:10" s="1" customFormat="1" ht="15.75" x14ac:dyDescent="0.25">
      <c r="A185" s="2">
        <v>92</v>
      </c>
      <c r="B185" s="4" t="s">
        <v>4442</v>
      </c>
      <c r="C185" s="89" t="s">
        <v>518</v>
      </c>
      <c r="D185" s="90" t="s">
        <v>4461</v>
      </c>
      <c r="E185" s="91">
        <v>400000</v>
      </c>
      <c r="F185" s="2"/>
      <c r="G185" s="91">
        <v>400000</v>
      </c>
    </row>
    <row r="186" spans="1:10" s="1" customFormat="1" ht="15.75" x14ac:dyDescent="0.25">
      <c r="A186" s="2">
        <v>93</v>
      </c>
      <c r="B186" s="4" t="s">
        <v>4443</v>
      </c>
      <c r="C186" s="89" t="s">
        <v>4458</v>
      </c>
      <c r="D186" s="90" t="s">
        <v>4463</v>
      </c>
      <c r="E186" s="91">
        <v>430000</v>
      </c>
      <c r="F186" s="2"/>
      <c r="G186" s="91">
        <v>430000</v>
      </c>
    </row>
    <row r="187" spans="1:10" s="1" customFormat="1" ht="15.75" x14ac:dyDescent="0.25">
      <c r="A187" s="2">
        <v>94</v>
      </c>
      <c r="B187" s="4" t="s">
        <v>4444</v>
      </c>
      <c r="C187" s="89" t="s">
        <v>4459</v>
      </c>
      <c r="D187" s="11" t="s">
        <v>4411</v>
      </c>
      <c r="E187" s="91">
        <v>560000</v>
      </c>
      <c r="F187" s="2"/>
      <c r="G187" s="91">
        <v>560000</v>
      </c>
    </row>
    <row r="188" spans="1:10" s="1" customFormat="1" ht="15.75" x14ac:dyDescent="0.25">
      <c r="A188" s="2">
        <v>95</v>
      </c>
      <c r="B188" s="4" t="s">
        <v>4445</v>
      </c>
      <c r="C188" s="89" t="s">
        <v>4460</v>
      </c>
      <c r="D188" s="11" t="s">
        <v>4409</v>
      </c>
      <c r="E188" s="91">
        <v>935000</v>
      </c>
      <c r="F188" s="2"/>
      <c r="G188" s="91">
        <v>935000</v>
      </c>
    </row>
    <row r="189" spans="1:10" s="1" customFormat="1" ht="15.75" x14ac:dyDescent="0.25">
      <c r="A189" s="2">
        <v>96</v>
      </c>
      <c r="B189" s="4" t="s">
        <v>4446</v>
      </c>
      <c r="C189" s="17" t="s">
        <v>4462</v>
      </c>
      <c r="D189" s="11" t="s">
        <v>21</v>
      </c>
      <c r="E189" s="16">
        <v>480000</v>
      </c>
      <c r="F189" s="2"/>
      <c r="G189" s="16">
        <v>480000</v>
      </c>
    </row>
    <row r="190" spans="1:10" s="1" customFormat="1" ht="15.75" x14ac:dyDescent="0.25">
      <c r="A190" s="2">
        <v>97</v>
      </c>
      <c r="B190" s="4" t="s">
        <v>4474</v>
      </c>
      <c r="C190" s="17" t="s">
        <v>4475</v>
      </c>
      <c r="D190" s="11" t="s">
        <v>4411</v>
      </c>
      <c r="E190" s="91">
        <v>560000</v>
      </c>
      <c r="F190" s="2"/>
      <c r="G190" s="91">
        <v>560000</v>
      </c>
      <c r="J190" s="1">
        <f>27*150+560*4</f>
        <v>6290</v>
      </c>
    </row>
    <row r="191" spans="1:10" s="1" customFormat="1" ht="15.75" x14ac:dyDescent="0.25">
      <c r="A191" s="103" t="s">
        <v>783</v>
      </c>
      <c r="B191" s="103"/>
      <c r="C191" s="103"/>
      <c r="D191" s="103"/>
      <c r="E191" s="21">
        <f>SUM(E94:E190)</f>
        <v>91835000</v>
      </c>
      <c r="F191" s="6"/>
      <c r="G191" s="25">
        <f>SUM(G100:G190)</f>
        <v>42585000</v>
      </c>
    </row>
    <row r="192" spans="1:10" s="1" customFormat="1" ht="15.75" x14ac:dyDescent="0.25">
      <c r="A192" s="104" t="s">
        <v>4478</v>
      </c>
      <c r="B192" s="105"/>
      <c r="C192" s="105"/>
      <c r="D192" s="105"/>
      <c r="E192" s="105"/>
      <c r="F192" s="106"/>
      <c r="I192" s="1">
        <f>81*2</f>
        <v>162</v>
      </c>
    </row>
    <row r="193" spans="1:9" s="1" customFormat="1" ht="15.75" x14ac:dyDescent="0.25">
      <c r="A193" s="97" t="s">
        <v>3054</v>
      </c>
      <c r="B193" s="97"/>
      <c r="C193" s="97"/>
      <c r="D193" s="97"/>
      <c r="E193" s="97"/>
      <c r="F193" s="97"/>
      <c r="I193" s="1">
        <f>62000+16200+10000</f>
        <v>88200</v>
      </c>
    </row>
    <row r="194" spans="1:9" s="1" customFormat="1" ht="15.75" x14ac:dyDescent="0.25">
      <c r="A194" s="98" t="s">
        <v>785</v>
      </c>
      <c r="B194" s="98"/>
      <c r="C194" s="75" t="s">
        <v>786</v>
      </c>
      <c r="D194" s="75" t="s">
        <v>787</v>
      </c>
      <c r="E194" s="99" t="s">
        <v>788</v>
      </c>
      <c r="F194" s="99"/>
    </row>
    <row r="195" spans="1:9" s="1" customFormat="1" ht="15.75" x14ac:dyDescent="0.25">
      <c r="A195" s="75"/>
      <c r="B195" s="75"/>
      <c r="C195" s="75"/>
      <c r="D195" s="75"/>
      <c r="E195" s="76"/>
      <c r="F195" s="76"/>
    </row>
    <row r="196" spans="1:9" s="1" customFormat="1" ht="15.75" x14ac:dyDescent="0.25">
      <c r="A196" s="75"/>
      <c r="B196" s="75"/>
      <c r="C196" s="75"/>
      <c r="D196" s="75"/>
      <c r="E196" s="76"/>
      <c r="F196" s="76"/>
    </row>
    <row r="197" spans="1:9" s="1" customFormat="1" ht="15.75" x14ac:dyDescent="0.25">
      <c r="A197" s="75"/>
      <c r="B197" s="75"/>
      <c r="C197" s="75"/>
      <c r="D197" s="75"/>
      <c r="E197" s="76"/>
      <c r="F197" s="76"/>
    </row>
    <row r="198" spans="1:9" s="1" customFormat="1" ht="15.75" x14ac:dyDescent="0.25">
      <c r="A198" s="75"/>
      <c r="B198" s="75"/>
      <c r="C198" s="78" t="s">
        <v>789</v>
      </c>
      <c r="D198" s="78" t="s">
        <v>790</v>
      </c>
      <c r="E198" s="99" t="s">
        <v>791</v>
      </c>
      <c r="F198" s="99"/>
    </row>
    <row r="199" spans="1:9" s="1" customFormat="1" ht="15.75" x14ac:dyDescent="0.25">
      <c r="A199" s="78"/>
      <c r="B199" s="78"/>
      <c r="C199" s="78"/>
      <c r="D199" s="78"/>
      <c r="E199" s="99"/>
      <c r="F199" s="99"/>
    </row>
    <row r="200" spans="1:9" s="1" customFormat="1" ht="15.75" x14ac:dyDescent="0.25">
      <c r="A200" s="23" t="s">
        <v>792</v>
      </c>
      <c r="B200" s="23"/>
      <c r="C200" s="12"/>
      <c r="D200" s="78"/>
      <c r="E200" s="76"/>
      <c r="F200" s="76"/>
    </row>
    <row r="201" spans="1:9" s="1" customFormat="1" x14ac:dyDescent="0.25">
      <c r="A201" s="23" t="s">
        <v>4477</v>
      </c>
      <c r="B201" s="23"/>
      <c r="C201" s="23"/>
      <c r="D201" s="13"/>
      <c r="E201" s="14"/>
      <c r="F201" s="8"/>
      <c r="G201" s="1">
        <v>35800</v>
      </c>
    </row>
    <row r="202" spans="1:9" s="1" customFormat="1" ht="15.75" x14ac:dyDescent="0.25">
      <c r="A202" s="49" t="s">
        <v>4473</v>
      </c>
      <c r="B202" s="48"/>
      <c r="C202" s="48"/>
      <c r="G202" s="1">
        <v>400</v>
      </c>
    </row>
    <row r="203" spans="1:9" s="1" customFormat="1" x14ac:dyDescent="0.25">
      <c r="A203" s="22" t="s">
        <v>4464</v>
      </c>
      <c r="G203" s="1">
        <v>1280</v>
      </c>
    </row>
    <row r="204" spans="1:9" s="1" customFormat="1" x14ac:dyDescent="0.25">
      <c r="A204" s="13" t="s">
        <v>4467</v>
      </c>
      <c r="G204" s="1">
        <v>935</v>
      </c>
    </row>
    <row r="205" spans="1:9" s="1" customFormat="1" x14ac:dyDescent="0.25">
      <c r="A205" s="13" t="s">
        <v>4466</v>
      </c>
      <c r="G205" s="1">
        <v>12155</v>
      </c>
    </row>
    <row r="206" spans="1:9" s="1" customFormat="1" x14ac:dyDescent="0.25">
      <c r="A206" s="50" t="s">
        <v>4465</v>
      </c>
      <c r="G206" s="1">
        <v>6545</v>
      </c>
    </row>
    <row r="207" spans="1:9" s="1" customFormat="1" x14ac:dyDescent="0.25">
      <c r="A207" s="50" t="s">
        <v>4472</v>
      </c>
      <c r="G207" s="1">
        <v>34720</v>
      </c>
    </row>
    <row r="208" spans="1:9" s="1" customFormat="1" x14ac:dyDescent="0.25">
      <c r="A208" s="22"/>
      <c r="G208" s="1">
        <f>SUM(G201:G207)</f>
        <v>91835</v>
      </c>
    </row>
    <row r="209" spans="1:1" s="1" customFormat="1" x14ac:dyDescent="0.25">
      <c r="A209" s="22"/>
    </row>
    <row r="210" spans="1:1" s="1" customFormat="1" x14ac:dyDescent="0.25">
      <c r="A210" s="22"/>
    </row>
    <row r="211" spans="1:1" s="1" customFormat="1" x14ac:dyDescent="0.25">
      <c r="A211" s="22"/>
    </row>
    <row r="212" spans="1:1" s="1" customFormat="1" x14ac:dyDescent="0.25">
      <c r="A212" s="22"/>
    </row>
    <row r="213" spans="1:1" s="1" customFormat="1" x14ac:dyDescent="0.25"/>
    <row r="214" spans="1:1" s="1" customFormat="1" x14ac:dyDescent="0.25"/>
    <row r="215" spans="1:1" s="1" customFormat="1" x14ac:dyDescent="0.25"/>
    <row r="216" spans="1:1" s="1" customFormat="1" x14ac:dyDescent="0.25"/>
    <row r="217" spans="1:1" s="1" customFormat="1" x14ac:dyDescent="0.25"/>
    <row r="218" spans="1:1" s="1" customFormat="1" x14ac:dyDescent="0.25"/>
    <row r="219" spans="1:1" s="1" customFormat="1" x14ac:dyDescent="0.25"/>
    <row r="220" spans="1:1" s="1" customFormat="1" x14ac:dyDescent="0.25"/>
    <row r="221" spans="1:1" s="1" customFormat="1" x14ac:dyDescent="0.25"/>
    <row r="222" spans="1:1" s="1" customFormat="1" x14ac:dyDescent="0.25"/>
    <row r="223" spans="1:1" s="1" customFormat="1" x14ac:dyDescent="0.25"/>
    <row r="224" spans="1:1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pans="1:6" s="1" customFormat="1" x14ac:dyDescent="0.25"/>
    <row r="242" spans="1:6" s="1" customFormat="1" x14ac:dyDescent="0.25"/>
    <row r="243" spans="1:6" s="1" customFormat="1" x14ac:dyDescent="0.25"/>
    <row r="244" spans="1:6" s="1" customFormat="1" x14ac:dyDescent="0.25"/>
    <row r="245" spans="1:6" s="1" customFormat="1" x14ac:dyDescent="0.25"/>
    <row r="246" spans="1:6" s="1" customFormat="1" x14ac:dyDescent="0.25"/>
    <row r="247" spans="1:6" s="1" customFormat="1" x14ac:dyDescent="0.25"/>
    <row r="248" spans="1:6" s="1" customFormat="1" x14ac:dyDescent="0.25"/>
    <row r="249" spans="1:6" s="1" customFormat="1" x14ac:dyDescent="0.25"/>
    <row r="250" spans="1:6" s="1" customFormat="1" x14ac:dyDescent="0.25"/>
    <row r="251" spans="1:6" s="1" customFormat="1" x14ac:dyDescent="0.25"/>
    <row r="252" spans="1:6" s="1" customFormat="1" ht="15.75" x14ac:dyDescent="0.25">
      <c r="A252" s="100" t="s">
        <v>0</v>
      </c>
      <c r="B252" s="100"/>
      <c r="C252" s="100"/>
      <c r="D252" s="100"/>
      <c r="E252" s="100"/>
      <c r="F252" s="100"/>
    </row>
    <row r="253" spans="1:6" s="1" customFormat="1" ht="15.75" x14ac:dyDescent="0.25">
      <c r="A253" s="101" t="s">
        <v>1</v>
      </c>
      <c r="B253" s="101"/>
      <c r="C253" s="101"/>
      <c r="D253" s="101"/>
      <c r="E253" s="101"/>
      <c r="F253" s="101"/>
    </row>
    <row r="254" spans="1:6" s="1" customFormat="1" ht="15.75" x14ac:dyDescent="0.25">
      <c r="A254" s="72"/>
      <c r="B254" s="72"/>
      <c r="C254" s="72"/>
      <c r="D254" s="72"/>
      <c r="E254" s="72"/>
      <c r="F254" s="72"/>
    </row>
    <row r="255" spans="1:6" s="1" customFormat="1" ht="15.75" x14ac:dyDescent="0.25">
      <c r="A255" s="107" t="s">
        <v>2</v>
      </c>
      <c r="B255" s="107"/>
      <c r="C255" s="107"/>
      <c r="D255" s="107"/>
      <c r="E255" s="107"/>
      <c r="F255" s="107"/>
    </row>
    <row r="256" spans="1:6" s="1" customFormat="1" ht="15.75" x14ac:dyDescent="0.25">
      <c r="A256" s="73"/>
      <c r="B256" s="73"/>
      <c r="C256" s="73"/>
      <c r="D256" s="73"/>
      <c r="E256" s="73"/>
      <c r="F256" s="73"/>
    </row>
    <row r="257" spans="1:8" s="1" customFormat="1" ht="15.75" x14ac:dyDescent="0.25">
      <c r="A257" s="2" t="s">
        <v>3</v>
      </c>
      <c r="B257" s="2" t="s">
        <v>4</v>
      </c>
      <c r="C257" s="3" t="s">
        <v>5</v>
      </c>
      <c r="D257" s="2" t="s">
        <v>6</v>
      </c>
      <c r="E257" s="5" t="s">
        <v>7</v>
      </c>
      <c r="F257" s="2" t="s">
        <v>8</v>
      </c>
    </row>
    <row r="258" spans="1:8" s="1" customFormat="1" ht="15.75" x14ac:dyDescent="0.25">
      <c r="A258" s="2">
        <v>1</v>
      </c>
      <c r="B258" s="4" t="s">
        <v>3055</v>
      </c>
      <c r="C258" s="28" t="s">
        <v>3120</v>
      </c>
      <c r="D258" s="29" t="s">
        <v>21</v>
      </c>
      <c r="E258" s="16">
        <v>480000</v>
      </c>
      <c r="F258" s="2"/>
      <c r="G258" s="16">
        <v>480000</v>
      </c>
    </row>
    <row r="259" spans="1:8" s="1" customFormat="1" ht="15.75" x14ac:dyDescent="0.25">
      <c r="A259" s="2">
        <v>2</v>
      </c>
      <c r="B259" s="4" t="s">
        <v>3056</v>
      </c>
      <c r="C259" s="28" t="s">
        <v>3121</v>
      </c>
      <c r="D259" s="29" t="s">
        <v>21</v>
      </c>
      <c r="E259" s="16">
        <v>480000</v>
      </c>
      <c r="F259" s="2"/>
      <c r="G259" s="16">
        <v>480000</v>
      </c>
    </row>
    <row r="260" spans="1:8" s="1" customFormat="1" ht="15.75" x14ac:dyDescent="0.25">
      <c r="A260" s="2">
        <v>3</v>
      </c>
      <c r="B260" s="4" t="s">
        <v>3057</v>
      </c>
      <c r="C260" s="28" t="s">
        <v>3122</v>
      </c>
      <c r="D260" s="29" t="s">
        <v>21</v>
      </c>
      <c r="E260" s="16">
        <v>480000</v>
      </c>
      <c r="F260" s="2"/>
      <c r="G260" s="16">
        <v>480000</v>
      </c>
      <c r="H260" s="1">
        <f>273*80</f>
        <v>21840</v>
      </c>
    </row>
    <row r="261" spans="1:8" s="1" customFormat="1" ht="15.75" x14ac:dyDescent="0.25">
      <c r="A261" s="2">
        <v>4</v>
      </c>
      <c r="B261" s="4" t="s">
        <v>3058</v>
      </c>
      <c r="C261" s="28" t="s">
        <v>3123</v>
      </c>
      <c r="D261" s="29" t="s">
        <v>21</v>
      </c>
      <c r="E261" s="16">
        <v>480000</v>
      </c>
      <c r="F261" s="2"/>
      <c r="G261" s="16">
        <v>480000</v>
      </c>
    </row>
    <row r="262" spans="1:8" s="1" customFormat="1" ht="15.75" x14ac:dyDescent="0.25">
      <c r="A262" s="2">
        <v>5</v>
      </c>
      <c r="B262" s="4" t="s">
        <v>3059</v>
      </c>
      <c r="C262" s="46" t="s">
        <v>3124</v>
      </c>
      <c r="D262" s="29" t="s">
        <v>21</v>
      </c>
      <c r="E262" s="16">
        <v>480000</v>
      </c>
      <c r="F262" s="2"/>
      <c r="G262" s="16">
        <v>480000</v>
      </c>
    </row>
    <row r="263" spans="1:8" s="1" customFormat="1" ht="15.75" x14ac:dyDescent="0.25">
      <c r="A263" s="2">
        <v>6</v>
      </c>
      <c r="B263" s="4" t="s">
        <v>3060</v>
      </c>
      <c r="C263" s="28" t="s">
        <v>3125</v>
      </c>
      <c r="D263" s="29" t="s">
        <v>3180</v>
      </c>
      <c r="E263" s="16">
        <v>935000</v>
      </c>
      <c r="F263" s="2"/>
      <c r="G263" s="16">
        <v>935000</v>
      </c>
    </row>
    <row r="264" spans="1:8" s="1" customFormat="1" ht="15.75" x14ac:dyDescent="0.25">
      <c r="A264" s="2">
        <v>7</v>
      </c>
      <c r="B264" s="4" t="s">
        <v>3061</v>
      </c>
      <c r="C264" s="28" t="s">
        <v>3126</v>
      </c>
      <c r="D264" s="29" t="s">
        <v>3181</v>
      </c>
      <c r="E264" s="16">
        <v>640000</v>
      </c>
      <c r="F264" s="2"/>
      <c r="H264" s="16">
        <v>640000</v>
      </c>
    </row>
    <row r="265" spans="1:8" s="1" customFormat="1" ht="15.75" x14ac:dyDescent="0.25">
      <c r="A265" s="2">
        <v>8</v>
      </c>
      <c r="B265" s="4" t="s">
        <v>3062</v>
      </c>
      <c r="C265" s="28" t="s">
        <v>3127</v>
      </c>
      <c r="D265" s="29" t="s">
        <v>21</v>
      </c>
      <c r="E265" s="16">
        <v>480000</v>
      </c>
      <c r="F265" s="2"/>
      <c r="H265" s="16">
        <v>480000</v>
      </c>
    </row>
    <row r="266" spans="1:8" s="1" customFormat="1" ht="15.75" x14ac:dyDescent="0.25">
      <c r="A266" s="2">
        <v>9</v>
      </c>
      <c r="B266" s="4" t="s">
        <v>3063</v>
      </c>
      <c r="C266" s="28" t="s">
        <v>3128</v>
      </c>
      <c r="D266" s="29" t="s">
        <v>21</v>
      </c>
      <c r="E266" s="16">
        <v>480000</v>
      </c>
      <c r="F266" s="2"/>
      <c r="H266" s="16">
        <v>480000</v>
      </c>
    </row>
    <row r="267" spans="1:8" s="1" customFormat="1" ht="15.75" x14ac:dyDescent="0.25">
      <c r="A267" s="2">
        <v>10</v>
      </c>
      <c r="B267" s="4" t="s">
        <v>3064</v>
      </c>
      <c r="C267" s="28" t="s">
        <v>3129</v>
      </c>
      <c r="D267" s="29" t="s">
        <v>21</v>
      </c>
      <c r="E267" s="16">
        <v>480000</v>
      </c>
      <c r="F267" s="2"/>
      <c r="H267" s="16">
        <v>480000</v>
      </c>
    </row>
    <row r="268" spans="1:8" s="1" customFormat="1" ht="15.75" x14ac:dyDescent="0.25">
      <c r="A268" s="2">
        <v>11</v>
      </c>
      <c r="B268" s="4" t="s">
        <v>3065</v>
      </c>
      <c r="C268" s="28" t="s">
        <v>3130</v>
      </c>
      <c r="D268" s="29" t="s">
        <v>21</v>
      </c>
      <c r="E268" s="16">
        <v>480000</v>
      </c>
      <c r="F268" s="2"/>
      <c r="G268" s="16">
        <v>480000</v>
      </c>
    </row>
    <row r="269" spans="1:8" s="1" customFormat="1" ht="15.75" x14ac:dyDescent="0.25">
      <c r="A269" s="2">
        <v>12</v>
      </c>
      <c r="B269" s="4" t="s">
        <v>3066</v>
      </c>
      <c r="C269" s="28" t="s">
        <v>3131</v>
      </c>
      <c r="D269" s="29" t="s">
        <v>21</v>
      </c>
      <c r="E269" s="16">
        <v>480000</v>
      </c>
      <c r="F269" s="2"/>
      <c r="G269" s="16">
        <v>480000</v>
      </c>
    </row>
    <row r="270" spans="1:8" s="1" customFormat="1" ht="15.75" x14ac:dyDescent="0.25">
      <c r="A270" s="2">
        <v>13</v>
      </c>
      <c r="B270" s="4" t="s">
        <v>3067</v>
      </c>
      <c r="C270" s="28" t="s">
        <v>3132</v>
      </c>
      <c r="D270" s="29" t="s">
        <v>21</v>
      </c>
      <c r="E270" s="16">
        <v>480000</v>
      </c>
      <c r="F270" s="2"/>
      <c r="H270" s="16">
        <v>480000</v>
      </c>
    </row>
    <row r="271" spans="1:8" s="1" customFormat="1" ht="15.75" x14ac:dyDescent="0.25">
      <c r="A271" s="2">
        <v>14</v>
      </c>
      <c r="B271" s="4" t="s">
        <v>3068</v>
      </c>
      <c r="C271" s="28" t="s">
        <v>3133</v>
      </c>
      <c r="D271" s="29" t="s">
        <v>21</v>
      </c>
      <c r="E271" s="16">
        <v>480000</v>
      </c>
      <c r="F271" s="2"/>
      <c r="H271" s="16">
        <v>480000</v>
      </c>
    </row>
    <row r="272" spans="1:8" s="1" customFormat="1" ht="15.75" x14ac:dyDescent="0.25">
      <c r="A272" s="2">
        <v>15</v>
      </c>
      <c r="B272" s="4" t="s">
        <v>3069</v>
      </c>
      <c r="C272" s="28" t="s">
        <v>3134</v>
      </c>
      <c r="D272" s="29" t="s">
        <v>21</v>
      </c>
      <c r="E272" s="16">
        <v>480000</v>
      </c>
      <c r="F272" s="2"/>
      <c r="H272" s="16">
        <v>480000</v>
      </c>
    </row>
    <row r="273" spans="1:8" s="1" customFormat="1" ht="15.75" x14ac:dyDescent="0.25">
      <c r="A273" s="2">
        <v>16</v>
      </c>
      <c r="B273" s="4" t="s">
        <v>3070</v>
      </c>
      <c r="C273" s="28" t="s">
        <v>3135</v>
      </c>
      <c r="D273" s="29" t="s">
        <v>21</v>
      </c>
      <c r="E273" s="16">
        <v>480000</v>
      </c>
      <c r="F273" s="2"/>
      <c r="H273" s="16">
        <v>480000</v>
      </c>
    </row>
    <row r="274" spans="1:8" s="1" customFormat="1" ht="15.75" x14ac:dyDescent="0.25">
      <c r="A274" s="2">
        <v>17</v>
      </c>
      <c r="B274" s="4" t="s">
        <v>3071</v>
      </c>
      <c r="C274" s="28" t="s">
        <v>3136</v>
      </c>
      <c r="D274" s="29" t="s">
        <v>21</v>
      </c>
      <c r="E274" s="16">
        <v>480000</v>
      </c>
      <c r="F274" s="2"/>
      <c r="H274" s="16">
        <v>480000</v>
      </c>
    </row>
    <row r="275" spans="1:8" s="1" customFormat="1" ht="15.75" x14ac:dyDescent="0.25">
      <c r="A275" s="2">
        <v>18</v>
      </c>
      <c r="B275" s="4" t="s">
        <v>3072</v>
      </c>
      <c r="C275" s="28" t="s">
        <v>3137</v>
      </c>
      <c r="D275" s="29" t="s">
        <v>21</v>
      </c>
      <c r="E275" s="16">
        <v>480000</v>
      </c>
      <c r="F275" s="2"/>
      <c r="H275" s="16">
        <v>480000</v>
      </c>
    </row>
    <row r="276" spans="1:8" s="1" customFormat="1" ht="15.75" x14ac:dyDescent="0.25">
      <c r="A276" s="2">
        <v>19</v>
      </c>
      <c r="B276" s="4" t="s">
        <v>3073</v>
      </c>
      <c r="C276" s="28" t="s">
        <v>3138</v>
      </c>
      <c r="D276" s="29" t="s">
        <v>21</v>
      </c>
      <c r="E276" s="16">
        <v>480000</v>
      </c>
      <c r="F276" s="2"/>
      <c r="H276" s="16">
        <v>480000</v>
      </c>
    </row>
    <row r="277" spans="1:8" s="1" customFormat="1" ht="15.75" x14ac:dyDescent="0.25">
      <c r="A277" s="2">
        <v>20</v>
      </c>
      <c r="B277" s="4" t="s">
        <v>3074</v>
      </c>
      <c r="C277" s="28" t="s">
        <v>3139</v>
      </c>
      <c r="D277" s="29" t="s">
        <v>21</v>
      </c>
      <c r="E277" s="16">
        <v>480000</v>
      </c>
      <c r="F277" s="2"/>
      <c r="H277" s="16">
        <v>480000</v>
      </c>
    </row>
    <row r="278" spans="1:8" s="1" customFormat="1" ht="15.75" x14ac:dyDescent="0.25">
      <c r="A278" s="2">
        <v>21</v>
      </c>
      <c r="B278" s="4" t="s">
        <v>3075</v>
      </c>
      <c r="C278" s="28" t="s">
        <v>3140</v>
      </c>
      <c r="D278" s="29" t="s">
        <v>21</v>
      </c>
      <c r="E278" s="16">
        <v>480000</v>
      </c>
      <c r="F278" s="2"/>
      <c r="H278" s="16">
        <v>480000</v>
      </c>
    </row>
    <row r="279" spans="1:8" s="1" customFormat="1" ht="15.75" x14ac:dyDescent="0.25">
      <c r="A279" s="2">
        <v>22</v>
      </c>
      <c r="B279" s="4" t="s">
        <v>3076</v>
      </c>
      <c r="C279" s="28" t="s">
        <v>3141</v>
      </c>
      <c r="D279" s="29" t="s">
        <v>21</v>
      </c>
      <c r="E279" s="16">
        <v>480000</v>
      </c>
      <c r="F279" s="2"/>
      <c r="H279" s="16">
        <v>480000</v>
      </c>
    </row>
    <row r="280" spans="1:8" s="1" customFormat="1" ht="15.75" x14ac:dyDescent="0.25">
      <c r="A280" s="2">
        <v>23</v>
      </c>
      <c r="B280" s="4" t="s">
        <v>3077</v>
      </c>
      <c r="C280" s="74" t="s">
        <v>3142</v>
      </c>
      <c r="D280" s="29" t="s">
        <v>21</v>
      </c>
      <c r="E280" s="16">
        <v>480000</v>
      </c>
      <c r="F280" s="2"/>
      <c r="H280" s="16">
        <v>480000</v>
      </c>
    </row>
    <row r="281" spans="1:8" s="1" customFormat="1" ht="15.75" x14ac:dyDescent="0.25">
      <c r="A281" s="2">
        <v>24</v>
      </c>
      <c r="B281" s="4" t="s">
        <v>3078</v>
      </c>
      <c r="C281" s="28" t="s">
        <v>3143</v>
      </c>
      <c r="D281" s="29" t="s">
        <v>21</v>
      </c>
      <c r="E281" s="16">
        <v>480000</v>
      </c>
      <c r="F281" s="2"/>
      <c r="H281" s="16">
        <v>480000</v>
      </c>
    </row>
    <row r="282" spans="1:8" s="1" customFormat="1" ht="15.75" x14ac:dyDescent="0.25">
      <c r="A282" s="2">
        <v>25</v>
      </c>
      <c r="B282" s="4" t="s">
        <v>3079</v>
      </c>
      <c r="C282" s="28" t="s">
        <v>3144</v>
      </c>
      <c r="D282" s="29" t="s">
        <v>21</v>
      </c>
      <c r="E282" s="16">
        <v>480000</v>
      </c>
      <c r="F282" s="2"/>
      <c r="H282" s="16">
        <v>480000</v>
      </c>
    </row>
    <row r="283" spans="1:8" s="1" customFormat="1" ht="15.75" x14ac:dyDescent="0.25">
      <c r="A283" s="2">
        <v>26</v>
      </c>
      <c r="B283" s="4" t="s">
        <v>3080</v>
      </c>
      <c r="C283" s="28" t="s">
        <v>3145</v>
      </c>
      <c r="D283" s="29" t="s">
        <v>21</v>
      </c>
      <c r="E283" s="16">
        <v>480000</v>
      </c>
      <c r="F283" s="2"/>
      <c r="H283" s="16">
        <v>480000</v>
      </c>
    </row>
    <row r="284" spans="1:8" s="1" customFormat="1" ht="15.75" x14ac:dyDescent="0.25">
      <c r="A284" s="2">
        <v>27</v>
      </c>
      <c r="B284" s="4" t="s">
        <v>3081</v>
      </c>
      <c r="C284" s="28" t="s">
        <v>3146</v>
      </c>
      <c r="D284" s="29" t="s">
        <v>21</v>
      </c>
      <c r="E284" s="16">
        <v>480000</v>
      </c>
      <c r="F284" s="2"/>
      <c r="H284" s="16">
        <v>480000</v>
      </c>
    </row>
    <row r="285" spans="1:8" s="1" customFormat="1" ht="15.75" x14ac:dyDescent="0.25">
      <c r="A285" s="2">
        <v>28</v>
      </c>
      <c r="B285" s="4" t="s">
        <v>3082</v>
      </c>
      <c r="C285" s="28" t="s">
        <v>3147</v>
      </c>
      <c r="D285" s="29" t="s">
        <v>21</v>
      </c>
      <c r="E285" s="16">
        <v>480000</v>
      </c>
      <c r="F285" s="2"/>
      <c r="H285" s="16">
        <v>480000</v>
      </c>
    </row>
    <row r="286" spans="1:8" s="1" customFormat="1" ht="15.75" x14ac:dyDescent="0.25">
      <c r="A286" s="2">
        <v>29</v>
      </c>
      <c r="B286" s="4" t="s">
        <v>3083</v>
      </c>
      <c r="C286" s="28" t="s">
        <v>3148</v>
      </c>
      <c r="D286" s="29" t="s">
        <v>21</v>
      </c>
      <c r="E286" s="16">
        <v>480000</v>
      </c>
      <c r="F286" s="2"/>
      <c r="H286" s="16">
        <v>480000</v>
      </c>
    </row>
    <row r="287" spans="1:8" s="1" customFormat="1" ht="15.75" x14ac:dyDescent="0.25">
      <c r="A287" s="2">
        <v>30</v>
      </c>
      <c r="B287" s="4" t="s">
        <v>3084</v>
      </c>
      <c r="C287" s="28" t="s">
        <v>3149</v>
      </c>
      <c r="D287" s="29" t="s">
        <v>3181</v>
      </c>
      <c r="E287" s="16">
        <v>640000</v>
      </c>
      <c r="F287" s="2"/>
      <c r="H287" s="16">
        <v>640000</v>
      </c>
    </row>
    <row r="288" spans="1:8" s="1" customFormat="1" ht="15.75" x14ac:dyDescent="0.25">
      <c r="A288" s="2">
        <v>31</v>
      </c>
      <c r="B288" s="4" t="s">
        <v>3085</v>
      </c>
      <c r="C288" s="28" t="s">
        <v>1872</v>
      </c>
      <c r="D288" s="29" t="s">
        <v>21</v>
      </c>
      <c r="E288" s="16">
        <v>480000</v>
      </c>
      <c r="F288" s="2"/>
      <c r="H288" s="16">
        <v>480000</v>
      </c>
    </row>
    <row r="289" spans="1:8" s="1" customFormat="1" ht="15.75" x14ac:dyDescent="0.25">
      <c r="A289" s="2">
        <v>32</v>
      </c>
      <c r="B289" s="4" t="s">
        <v>3086</v>
      </c>
      <c r="C289" s="28" t="s">
        <v>3150</v>
      </c>
      <c r="D289" s="29" t="s">
        <v>21</v>
      </c>
      <c r="E289" s="16">
        <v>480000</v>
      </c>
      <c r="F289" s="2"/>
      <c r="H289" s="16">
        <v>480000</v>
      </c>
    </row>
    <row r="290" spans="1:8" s="1" customFormat="1" ht="15.75" x14ac:dyDescent="0.25">
      <c r="A290" s="2">
        <v>33</v>
      </c>
      <c r="B290" s="4" t="s">
        <v>3087</v>
      </c>
      <c r="C290" s="28" t="s">
        <v>3151</v>
      </c>
      <c r="D290" s="29" t="s">
        <v>3051</v>
      </c>
      <c r="E290" s="16">
        <v>300000</v>
      </c>
      <c r="F290" s="2" t="s">
        <v>2951</v>
      </c>
      <c r="H290" s="16">
        <v>300000</v>
      </c>
    </row>
    <row r="291" spans="1:8" s="1" customFormat="1" ht="15.75" x14ac:dyDescent="0.25">
      <c r="A291" s="2">
        <v>34</v>
      </c>
      <c r="B291" s="4" t="s">
        <v>3088</v>
      </c>
      <c r="C291" s="28" t="s">
        <v>3152</v>
      </c>
      <c r="D291" s="29" t="s">
        <v>21</v>
      </c>
      <c r="E291" s="16">
        <v>480000</v>
      </c>
      <c r="F291" s="2"/>
      <c r="H291" s="16">
        <v>480000</v>
      </c>
    </row>
    <row r="292" spans="1:8" s="1" customFormat="1" ht="15.75" x14ac:dyDescent="0.25">
      <c r="A292" s="2">
        <v>35</v>
      </c>
      <c r="B292" s="4" t="s">
        <v>3089</v>
      </c>
      <c r="C292" s="28" t="s">
        <v>3153</v>
      </c>
      <c r="D292" s="29" t="s">
        <v>21</v>
      </c>
      <c r="E292" s="16">
        <v>480000</v>
      </c>
      <c r="F292" s="2"/>
      <c r="H292" s="16">
        <v>480000</v>
      </c>
    </row>
    <row r="293" spans="1:8" s="1" customFormat="1" ht="15.75" x14ac:dyDescent="0.25">
      <c r="A293" s="2">
        <v>36</v>
      </c>
      <c r="B293" s="4" t="s">
        <v>3090</v>
      </c>
      <c r="C293" s="28" t="s">
        <v>3154</v>
      </c>
      <c r="D293" s="29" t="s">
        <v>3181</v>
      </c>
      <c r="E293" s="16">
        <v>640000</v>
      </c>
      <c r="F293" s="2"/>
      <c r="H293" s="16">
        <v>640000</v>
      </c>
    </row>
    <row r="294" spans="1:8" s="1" customFormat="1" ht="15.75" x14ac:dyDescent="0.25">
      <c r="A294" s="2">
        <v>37</v>
      </c>
      <c r="B294" s="4" t="s">
        <v>3091</v>
      </c>
      <c r="C294" s="28" t="s">
        <v>3155</v>
      </c>
      <c r="D294" s="29" t="s">
        <v>3181</v>
      </c>
      <c r="E294" s="16">
        <v>640000</v>
      </c>
      <c r="F294" s="2"/>
      <c r="H294" s="16">
        <v>640000</v>
      </c>
    </row>
    <row r="295" spans="1:8" s="1" customFormat="1" ht="15.75" x14ac:dyDescent="0.25">
      <c r="A295" s="2">
        <v>38</v>
      </c>
      <c r="B295" s="4" t="s">
        <v>3092</v>
      </c>
      <c r="C295" s="28" t="s">
        <v>3156</v>
      </c>
      <c r="D295" s="29" t="s">
        <v>3181</v>
      </c>
      <c r="E295" s="16">
        <v>640000</v>
      </c>
      <c r="F295" s="2"/>
      <c r="H295" s="16">
        <v>640000</v>
      </c>
    </row>
    <row r="296" spans="1:8" s="1" customFormat="1" ht="15.75" x14ac:dyDescent="0.25">
      <c r="A296" s="2">
        <v>39</v>
      </c>
      <c r="B296" s="4" t="s">
        <v>3093</v>
      </c>
      <c r="C296" s="28" t="s">
        <v>3157</v>
      </c>
      <c r="D296" s="47" t="s">
        <v>3182</v>
      </c>
      <c r="E296" s="16">
        <v>3600000</v>
      </c>
      <c r="F296" s="2"/>
      <c r="H296" s="16">
        <v>3600000</v>
      </c>
    </row>
    <row r="297" spans="1:8" s="1" customFormat="1" ht="15.75" x14ac:dyDescent="0.25">
      <c r="A297" s="2">
        <v>40</v>
      </c>
      <c r="B297" s="4" t="s">
        <v>3094</v>
      </c>
      <c r="C297" s="28" t="s">
        <v>3158</v>
      </c>
      <c r="D297" s="29" t="s">
        <v>21</v>
      </c>
      <c r="E297" s="16">
        <v>480000</v>
      </c>
      <c r="F297" s="2"/>
      <c r="H297" s="16">
        <v>480000</v>
      </c>
    </row>
    <row r="298" spans="1:8" s="1" customFormat="1" ht="15.75" x14ac:dyDescent="0.25">
      <c r="A298" s="2">
        <v>41</v>
      </c>
      <c r="B298" s="4" t="s">
        <v>3095</v>
      </c>
      <c r="C298" s="28" t="s">
        <v>3159</v>
      </c>
      <c r="D298" s="29" t="s">
        <v>21</v>
      </c>
      <c r="E298" s="16">
        <v>480000</v>
      </c>
      <c r="F298" s="2"/>
      <c r="H298" s="16">
        <v>480000</v>
      </c>
    </row>
    <row r="299" spans="1:8" s="1" customFormat="1" ht="15.75" x14ac:dyDescent="0.25">
      <c r="A299" s="2">
        <v>42</v>
      </c>
      <c r="B299" s="4" t="s">
        <v>3096</v>
      </c>
      <c r="C299" s="28" t="s">
        <v>3160</v>
      </c>
      <c r="D299" s="29" t="s">
        <v>21</v>
      </c>
      <c r="E299" s="16">
        <v>480000</v>
      </c>
      <c r="F299" s="2"/>
      <c r="H299" s="16">
        <v>480000</v>
      </c>
    </row>
    <row r="300" spans="1:8" s="1" customFormat="1" ht="15.75" x14ac:dyDescent="0.25">
      <c r="A300" s="2">
        <v>43</v>
      </c>
      <c r="B300" s="4" t="s">
        <v>3097</v>
      </c>
      <c r="C300" s="28" t="s">
        <v>3161</v>
      </c>
      <c r="D300" s="29" t="s">
        <v>21</v>
      </c>
      <c r="E300" s="16">
        <v>480000</v>
      </c>
      <c r="F300" s="2"/>
      <c r="H300" s="16">
        <v>480000</v>
      </c>
    </row>
    <row r="301" spans="1:8" s="1" customFormat="1" ht="15.75" x14ac:dyDescent="0.25">
      <c r="A301" s="2">
        <v>44</v>
      </c>
      <c r="B301" s="4" t="s">
        <v>3098</v>
      </c>
      <c r="C301" s="28" t="s">
        <v>3162</v>
      </c>
      <c r="D301" s="29" t="s">
        <v>3183</v>
      </c>
      <c r="E301" s="16">
        <v>935000</v>
      </c>
      <c r="F301" s="2"/>
      <c r="G301" s="16">
        <v>935000</v>
      </c>
    </row>
    <row r="302" spans="1:8" s="1" customFormat="1" ht="15.75" x14ac:dyDescent="0.25">
      <c r="A302" s="2">
        <v>45</v>
      </c>
      <c r="B302" s="4" t="s">
        <v>3099</v>
      </c>
      <c r="C302" s="28" t="s">
        <v>3163</v>
      </c>
      <c r="D302" s="29" t="s">
        <v>21</v>
      </c>
      <c r="E302" s="16">
        <v>480000</v>
      </c>
      <c r="F302" s="2"/>
      <c r="G302" s="16">
        <v>480000</v>
      </c>
    </row>
    <row r="303" spans="1:8" s="1" customFormat="1" ht="15.75" x14ac:dyDescent="0.25">
      <c r="A303" s="2">
        <v>46</v>
      </c>
      <c r="B303" s="4" t="s">
        <v>3100</v>
      </c>
      <c r="C303" s="28" t="s">
        <v>3164</v>
      </c>
      <c r="D303" s="29" t="s">
        <v>21</v>
      </c>
      <c r="E303" s="16">
        <v>480000</v>
      </c>
      <c r="F303" s="2"/>
      <c r="G303" s="16">
        <v>480000</v>
      </c>
    </row>
    <row r="304" spans="1:8" s="1" customFormat="1" ht="15.75" x14ac:dyDescent="0.25">
      <c r="A304" s="2">
        <v>47</v>
      </c>
      <c r="B304" s="4" t="s">
        <v>3101</v>
      </c>
      <c r="C304" s="28" t="s">
        <v>3165</v>
      </c>
      <c r="D304" s="29" t="s">
        <v>21</v>
      </c>
      <c r="E304" s="16">
        <v>480000</v>
      </c>
      <c r="F304" s="2"/>
      <c r="H304" s="16">
        <v>480000</v>
      </c>
    </row>
    <row r="305" spans="1:8" s="1" customFormat="1" ht="15.75" x14ac:dyDescent="0.25">
      <c r="A305" s="2">
        <v>48</v>
      </c>
      <c r="B305" s="4" t="s">
        <v>3102</v>
      </c>
      <c r="C305" s="28" t="s">
        <v>3166</v>
      </c>
      <c r="D305" s="29" t="s">
        <v>21</v>
      </c>
      <c r="E305" s="16">
        <v>480000</v>
      </c>
      <c r="F305" s="2"/>
      <c r="H305" s="16">
        <v>480000</v>
      </c>
    </row>
    <row r="306" spans="1:8" s="1" customFormat="1" ht="15.75" x14ac:dyDescent="0.25">
      <c r="A306" s="2">
        <v>49</v>
      </c>
      <c r="B306" s="4" t="s">
        <v>3103</v>
      </c>
      <c r="C306" s="28" t="s">
        <v>760</v>
      </c>
      <c r="D306" s="29" t="s">
        <v>21</v>
      </c>
      <c r="E306" s="16">
        <v>480000</v>
      </c>
      <c r="F306" s="2"/>
      <c r="H306" s="16">
        <v>480000</v>
      </c>
    </row>
    <row r="307" spans="1:8" s="1" customFormat="1" ht="15.75" x14ac:dyDescent="0.25">
      <c r="A307" s="2">
        <v>50</v>
      </c>
      <c r="B307" s="4" t="s">
        <v>3104</v>
      </c>
      <c r="C307" s="28" t="s">
        <v>3167</v>
      </c>
      <c r="D307" s="29" t="s">
        <v>21</v>
      </c>
      <c r="E307" s="16">
        <v>480000</v>
      </c>
      <c r="F307" s="2"/>
      <c r="H307" s="16">
        <v>480000</v>
      </c>
    </row>
    <row r="308" spans="1:8" s="1" customFormat="1" ht="15.75" x14ac:dyDescent="0.25">
      <c r="A308" s="2">
        <v>51</v>
      </c>
      <c r="B308" s="4" t="s">
        <v>3105</v>
      </c>
      <c r="C308" s="28" t="s">
        <v>3168</v>
      </c>
      <c r="D308" s="29" t="s">
        <v>21</v>
      </c>
      <c r="E308" s="16">
        <v>480000</v>
      </c>
      <c r="F308" s="2"/>
      <c r="H308" s="16">
        <v>480000</v>
      </c>
    </row>
    <row r="309" spans="1:8" s="1" customFormat="1" ht="15.75" x14ac:dyDescent="0.25">
      <c r="A309" s="2">
        <v>52</v>
      </c>
      <c r="B309" s="4" t="s">
        <v>3106</v>
      </c>
      <c r="C309" s="28" t="s">
        <v>3169</v>
      </c>
      <c r="D309" s="29" t="s">
        <v>21</v>
      </c>
      <c r="E309" s="16">
        <v>480000</v>
      </c>
      <c r="F309" s="2"/>
      <c r="H309" s="16">
        <v>480000</v>
      </c>
    </row>
    <row r="310" spans="1:8" s="1" customFormat="1" ht="15.75" x14ac:dyDescent="0.25">
      <c r="A310" s="2">
        <v>53</v>
      </c>
      <c r="B310" s="4" t="s">
        <v>3107</v>
      </c>
      <c r="C310" s="28" t="s">
        <v>583</v>
      </c>
      <c r="D310" s="29" t="s">
        <v>21</v>
      </c>
      <c r="E310" s="16">
        <v>480000</v>
      </c>
      <c r="F310" s="2"/>
      <c r="H310" s="16">
        <v>480000</v>
      </c>
    </row>
    <row r="311" spans="1:8" s="1" customFormat="1" ht="15.75" x14ac:dyDescent="0.25">
      <c r="A311" s="2">
        <v>54</v>
      </c>
      <c r="B311" s="4" t="s">
        <v>3108</v>
      </c>
      <c r="C311" s="28" t="s">
        <v>3170</v>
      </c>
      <c r="D311" s="29" t="s">
        <v>21</v>
      </c>
      <c r="E311" s="16">
        <v>480000</v>
      </c>
      <c r="F311" s="2"/>
      <c r="H311" s="16">
        <v>480000</v>
      </c>
    </row>
    <row r="312" spans="1:8" s="1" customFormat="1" ht="15.75" x14ac:dyDescent="0.25">
      <c r="A312" s="2">
        <v>55</v>
      </c>
      <c r="B312" s="4" t="s">
        <v>3109</v>
      </c>
      <c r="C312" s="28" t="s">
        <v>3171</v>
      </c>
      <c r="D312" s="29" t="s">
        <v>21</v>
      </c>
      <c r="E312" s="16">
        <v>480000</v>
      </c>
      <c r="F312" s="2"/>
      <c r="G312" s="16">
        <v>480000</v>
      </c>
    </row>
    <row r="313" spans="1:8" s="1" customFormat="1" ht="15.75" x14ac:dyDescent="0.25">
      <c r="A313" s="2">
        <v>56</v>
      </c>
      <c r="B313" s="4" t="s">
        <v>3110</v>
      </c>
      <c r="C313" s="28" t="s">
        <v>3172</v>
      </c>
      <c r="D313" s="29" t="s">
        <v>21</v>
      </c>
      <c r="E313" s="16">
        <v>480000</v>
      </c>
      <c r="F313" s="2"/>
      <c r="G313" s="16">
        <v>480000</v>
      </c>
    </row>
    <row r="314" spans="1:8" s="1" customFormat="1" ht="15.75" x14ac:dyDescent="0.25">
      <c r="A314" s="2">
        <v>57</v>
      </c>
      <c r="B314" s="4" t="s">
        <v>3111</v>
      </c>
      <c r="C314" s="28" t="s">
        <v>3173</v>
      </c>
      <c r="D314" s="29" t="s">
        <v>21</v>
      </c>
      <c r="E314" s="16">
        <v>480000</v>
      </c>
      <c r="F314" s="2"/>
      <c r="G314" s="16">
        <v>480000</v>
      </c>
    </row>
    <row r="315" spans="1:8" s="1" customFormat="1" ht="15.75" x14ac:dyDescent="0.25">
      <c r="A315" s="2">
        <v>58</v>
      </c>
      <c r="B315" s="4" t="s">
        <v>3112</v>
      </c>
      <c r="C315" s="28" t="s">
        <v>3174</v>
      </c>
      <c r="D315" s="29" t="s">
        <v>21</v>
      </c>
      <c r="E315" s="16">
        <v>480000</v>
      </c>
      <c r="F315" s="2"/>
      <c r="G315" s="16">
        <v>480000</v>
      </c>
    </row>
    <row r="316" spans="1:8" s="1" customFormat="1" ht="15.75" x14ac:dyDescent="0.25">
      <c r="A316" s="2">
        <v>59</v>
      </c>
      <c r="B316" s="4" t="s">
        <v>3113</v>
      </c>
      <c r="C316" s="28" t="s">
        <v>3184</v>
      </c>
      <c r="D316" s="29" t="s">
        <v>3051</v>
      </c>
      <c r="E316" s="16">
        <v>450000</v>
      </c>
      <c r="F316" s="2" t="s">
        <v>2024</v>
      </c>
      <c r="G316" s="25"/>
      <c r="H316" s="16">
        <v>450000</v>
      </c>
    </row>
    <row r="317" spans="1:8" s="1" customFormat="1" ht="15.75" x14ac:dyDescent="0.25">
      <c r="A317" s="2">
        <v>60</v>
      </c>
      <c r="B317" s="4" t="s">
        <v>3114</v>
      </c>
      <c r="C317" s="28" t="s">
        <v>1861</v>
      </c>
      <c r="D317" s="29" t="s">
        <v>21</v>
      </c>
      <c r="E317" s="16">
        <v>480000</v>
      </c>
      <c r="F317" s="2"/>
      <c r="H317" s="16">
        <v>480000</v>
      </c>
    </row>
    <row r="318" spans="1:8" s="1" customFormat="1" ht="15.75" x14ac:dyDescent="0.25">
      <c r="A318" s="2">
        <v>61</v>
      </c>
      <c r="B318" s="4" t="s">
        <v>3115</v>
      </c>
      <c r="C318" s="28" t="s">
        <v>3175</v>
      </c>
      <c r="D318" s="29" t="s">
        <v>21</v>
      </c>
      <c r="E318" s="16">
        <v>480000</v>
      </c>
      <c r="F318" s="2"/>
      <c r="H318" s="16">
        <v>480000</v>
      </c>
    </row>
    <row r="319" spans="1:8" s="1" customFormat="1" ht="15.75" x14ac:dyDescent="0.25">
      <c r="A319" s="2">
        <v>62</v>
      </c>
      <c r="B319" s="4" t="s">
        <v>3116</v>
      </c>
      <c r="C319" s="28" t="s">
        <v>3176</v>
      </c>
      <c r="D319" s="29" t="s">
        <v>3181</v>
      </c>
      <c r="E319" s="16">
        <v>640000</v>
      </c>
      <c r="F319" s="2"/>
      <c r="H319" s="16">
        <v>640000</v>
      </c>
    </row>
    <row r="320" spans="1:8" s="1" customFormat="1" ht="15.75" x14ac:dyDescent="0.25">
      <c r="A320" s="2">
        <v>63</v>
      </c>
      <c r="B320" s="4" t="s">
        <v>3117</v>
      </c>
      <c r="C320" s="28" t="s">
        <v>3177</v>
      </c>
      <c r="D320" s="29" t="s">
        <v>3181</v>
      </c>
      <c r="E320" s="16">
        <v>640000</v>
      </c>
      <c r="F320" s="40"/>
      <c r="H320" s="16">
        <v>640000</v>
      </c>
    </row>
    <row r="321" spans="1:8" s="1" customFormat="1" ht="15.75" x14ac:dyDescent="0.25">
      <c r="A321" s="2">
        <v>64</v>
      </c>
      <c r="B321" s="4" t="s">
        <v>3118</v>
      </c>
      <c r="C321" s="28" t="s">
        <v>3178</v>
      </c>
      <c r="D321" s="29" t="s">
        <v>3181</v>
      </c>
      <c r="E321" s="16">
        <v>640000</v>
      </c>
      <c r="F321" s="40"/>
      <c r="H321" s="16">
        <v>640000</v>
      </c>
    </row>
    <row r="322" spans="1:8" s="1" customFormat="1" ht="15.75" x14ac:dyDescent="0.25">
      <c r="A322" s="2">
        <v>65</v>
      </c>
      <c r="B322" s="4" t="s">
        <v>3119</v>
      </c>
      <c r="C322" s="28" t="s">
        <v>3179</v>
      </c>
      <c r="D322" s="29" t="s">
        <v>21</v>
      </c>
      <c r="E322" s="16">
        <v>480000</v>
      </c>
      <c r="F322" s="2"/>
      <c r="H322" s="16">
        <v>480000</v>
      </c>
    </row>
    <row r="323" spans="1:8" s="1" customFormat="1" ht="15.75" x14ac:dyDescent="0.25">
      <c r="A323" s="2">
        <v>66</v>
      </c>
      <c r="B323" s="4" t="s">
        <v>3280</v>
      </c>
      <c r="C323" s="17" t="s">
        <v>3326</v>
      </c>
      <c r="D323" s="29" t="s">
        <v>21</v>
      </c>
      <c r="E323" s="16">
        <v>480000</v>
      </c>
      <c r="F323" s="2"/>
      <c r="G323" s="16">
        <v>480000</v>
      </c>
    </row>
    <row r="324" spans="1:8" s="1" customFormat="1" ht="15.75" x14ac:dyDescent="0.25">
      <c r="A324" s="2">
        <v>67</v>
      </c>
      <c r="B324" s="4" t="s">
        <v>3281</v>
      </c>
      <c r="C324" s="17" t="s">
        <v>3327</v>
      </c>
      <c r="D324" s="29" t="s">
        <v>21</v>
      </c>
      <c r="E324" s="16">
        <v>480000</v>
      </c>
      <c r="F324" s="2"/>
      <c r="G324" s="16">
        <v>480000</v>
      </c>
    </row>
    <row r="325" spans="1:8" s="1" customFormat="1" ht="15.75" x14ac:dyDescent="0.25">
      <c r="A325" s="2">
        <v>68</v>
      </c>
      <c r="B325" s="4" t="s">
        <v>3282</v>
      </c>
      <c r="C325" s="17" t="s">
        <v>3328</v>
      </c>
      <c r="D325" s="29" t="s">
        <v>3051</v>
      </c>
      <c r="E325" s="16">
        <v>3750000</v>
      </c>
      <c r="F325" s="2" t="s">
        <v>3372</v>
      </c>
      <c r="G325" s="16">
        <v>3750000</v>
      </c>
    </row>
    <row r="326" spans="1:8" s="1" customFormat="1" ht="15.75" x14ac:dyDescent="0.25">
      <c r="A326" s="2">
        <v>69</v>
      </c>
      <c r="B326" s="4" t="s">
        <v>3283</v>
      </c>
      <c r="C326" s="17" t="s">
        <v>3329</v>
      </c>
      <c r="D326" s="29" t="s">
        <v>21</v>
      </c>
      <c r="E326" s="16">
        <v>480000</v>
      </c>
      <c r="F326" s="2"/>
      <c r="G326" s="16">
        <v>480000</v>
      </c>
    </row>
    <row r="327" spans="1:8" s="1" customFormat="1" ht="15.75" x14ac:dyDescent="0.25">
      <c r="A327" s="2">
        <v>70</v>
      </c>
      <c r="B327" s="4" t="s">
        <v>3284</v>
      </c>
      <c r="C327" s="17" t="s">
        <v>3330</v>
      </c>
      <c r="D327" s="29" t="s">
        <v>21</v>
      </c>
      <c r="E327" s="16">
        <v>480000</v>
      </c>
      <c r="F327" s="2"/>
      <c r="G327" s="16"/>
      <c r="H327" s="16">
        <v>480000</v>
      </c>
    </row>
    <row r="328" spans="1:8" s="1" customFormat="1" ht="15.75" x14ac:dyDescent="0.25">
      <c r="A328" s="2">
        <v>71</v>
      </c>
      <c r="B328" s="4" t="s">
        <v>3285</v>
      </c>
      <c r="C328" s="17" t="s">
        <v>3331</v>
      </c>
      <c r="D328" s="11" t="s">
        <v>3369</v>
      </c>
      <c r="E328" s="16">
        <v>935000</v>
      </c>
      <c r="F328" s="2"/>
      <c r="G328" s="16"/>
      <c r="H328" s="16">
        <v>935000</v>
      </c>
    </row>
    <row r="329" spans="1:8" s="1" customFormat="1" ht="15.75" x14ac:dyDescent="0.25">
      <c r="A329" s="2">
        <v>72</v>
      </c>
      <c r="B329" s="4" t="s">
        <v>3286</v>
      </c>
      <c r="C329" s="17" t="s">
        <v>3332</v>
      </c>
      <c r="D329" s="29" t="s">
        <v>21</v>
      </c>
      <c r="E329" s="16">
        <v>480000</v>
      </c>
      <c r="F329" s="2"/>
      <c r="G329" s="16">
        <v>480000</v>
      </c>
      <c r="H329" s="16"/>
    </row>
    <row r="330" spans="1:8" s="1" customFormat="1" ht="15.75" x14ac:dyDescent="0.25">
      <c r="A330" s="2">
        <v>73</v>
      </c>
      <c r="B330" s="4" t="s">
        <v>3287</v>
      </c>
      <c r="C330" s="17" t="s">
        <v>3333</v>
      </c>
      <c r="D330" s="29" t="s">
        <v>21</v>
      </c>
      <c r="E330" s="16">
        <v>480000</v>
      </c>
      <c r="F330" s="2"/>
      <c r="G330" s="16">
        <v>480000</v>
      </c>
      <c r="H330" s="16"/>
    </row>
    <row r="331" spans="1:8" s="1" customFormat="1" ht="15.75" x14ac:dyDescent="0.25">
      <c r="A331" s="2">
        <v>74</v>
      </c>
      <c r="B331" s="4" t="s">
        <v>3288</v>
      </c>
      <c r="C331" s="17" t="s">
        <v>3334</v>
      </c>
      <c r="D331" s="29" t="s">
        <v>3181</v>
      </c>
      <c r="E331" s="16">
        <v>640000</v>
      </c>
      <c r="F331" s="2"/>
      <c r="G331" s="16">
        <v>640000</v>
      </c>
      <c r="H331" s="16"/>
    </row>
    <row r="332" spans="1:8" s="1" customFormat="1" ht="15.75" x14ac:dyDescent="0.25">
      <c r="A332" s="2">
        <v>75</v>
      </c>
      <c r="B332" s="4" t="s">
        <v>3289</v>
      </c>
      <c r="C332" s="17" t="s">
        <v>3335</v>
      </c>
      <c r="D332" s="29" t="s">
        <v>21</v>
      </c>
      <c r="E332" s="16">
        <v>480000</v>
      </c>
      <c r="F332" s="2"/>
      <c r="H332" s="16">
        <v>480000</v>
      </c>
    </row>
    <row r="333" spans="1:8" s="1" customFormat="1" ht="15.75" x14ac:dyDescent="0.25">
      <c r="A333" s="2">
        <v>76</v>
      </c>
      <c r="B333" s="4" t="s">
        <v>3290</v>
      </c>
      <c r="C333" s="17" t="s">
        <v>307</v>
      </c>
      <c r="D333" s="29" t="s">
        <v>3181</v>
      </c>
      <c r="E333" s="16">
        <v>640000</v>
      </c>
      <c r="F333" s="2"/>
      <c r="G333" s="16"/>
      <c r="H333" s="16">
        <v>640000</v>
      </c>
    </row>
    <row r="334" spans="1:8" s="1" customFormat="1" ht="15.75" x14ac:dyDescent="0.25">
      <c r="A334" s="2">
        <v>77</v>
      </c>
      <c r="B334" s="4" t="s">
        <v>3291</v>
      </c>
      <c r="C334" s="17" t="s">
        <v>191</v>
      </c>
      <c r="D334" s="29" t="s">
        <v>3181</v>
      </c>
      <c r="E334" s="16">
        <v>640000</v>
      </c>
      <c r="F334" s="2"/>
      <c r="G334" s="16"/>
      <c r="H334" s="16">
        <v>640000</v>
      </c>
    </row>
    <row r="335" spans="1:8" s="1" customFormat="1" ht="15.75" x14ac:dyDescent="0.25">
      <c r="A335" s="2">
        <v>78</v>
      </c>
      <c r="B335" s="4" t="s">
        <v>3292</v>
      </c>
      <c r="C335" s="17" t="s">
        <v>3336</v>
      </c>
      <c r="D335" s="29" t="s">
        <v>21</v>
      </c>
      <c r="E335" s="16">
        <v>480000</v>
      </c>
      <c r="F335" s="2"/>
      <c r="G335" s="16">
        <v>480000</v>
      </c>
      <c r="H335" s="16"/>
    </row>
    <row r="336" spans="1:8" s="1" customFormat="1" ht="15.75" x14ac:dyDescent="0.25">
      <c r="A336" s="2">
        <v>79</v>
      </c>
      <c r="B336" s="4" t="s">
        <v>3293</v>
      </c>
      <c r="C336" s="17" t="s">
        <v>3337</v>
      </c>
      <c r="D336" s="29" t="s">
        <v>21</v>
      </c>
      <c r="E336" s="16">
        <v>480000</v>
      </c>
      <c r="F336" s="2"/>
      <c r="G336" s="16">
        <v>480000</v>
      </c>
      <c r="H336" s="16"/>
    </row>
    <row r="337" spans="1:8" s="1" customFormat="1" ht="15.75" x14ac:dyDescent="0.25">
      <c r="A337" s="2">
        <v>80</v>
      </c>
      <c r="B337" s="4" t="s">
        <v>3294</v>
      </c>
      <c r="C337" s="17" t="s">
        <v>3338</v>
      </c>
      <c r="D337" s="29" t="s">
        <v>21</v>
      </c>
      <c r="E337" s="16">
        <v>480000</v>
      </c>
      <c r="F337" s="2"/>
      <c r="G337" s="16">
        <v>480000</v>
      </c>
      <c r="H337" s="16"/>
    </row>
    <row r="338" spans="1:8" s="1" customFormat="1" ht="15.75" x14ac:dyDescent="0.25">
      <c r="A338" s="2">
        <v>81</v>
      </c>
      <c r="B338" s="4" t="s">
        <v>3295</v>
      </c>
      <c r="C338" s="17" t="s">
        <v>3339</v>
      </c>
      <c r="D338" s="29" t="s">
        <v>21</v>
      </c>
      <c r="E338" s="16">
        <v>480000</v>
      </c>
      <c r="F338" s="2"/>
      <c r="H338" s="16">
        <v>480000</v>
      </c>
    </row>
    <row r="339" spans="1:8" s="1" customFormat="1" ht="15.75" x14ac:dyDescent="0.25">
      <c r="A339" s="2">
        <v>82</v>
      </c>
      <c r="B339" s="4" t="s">
        <v>3296</v>
      </c>
      <c r="C339" s="17" t="s">
        <v>3340</v>
      </c>
      <c r="D339" s="29" t="s">
        <v>21</v>
      </c>
      <c r="E339" s="16">
        <v>480000</v>
      </c>
      <c r="F339" s="2"/>
      <c r="H339" s="16">
        <v>480000</v>
      </c>
    </row>
    <row r="340" spans="1:8" s="1" customFormat="1" ht="15.75" x14ac:dyDescent="0.25">
      <c r="A340" s="2">
        <v>83</v>
      </c>
      <c r="B340" s="4" t="s">
        <v>3297</v>
      </c>
      <c r="C340" s="17" t="s">
        <v>3341</v>
      </c>
      <c r="D340" s="29" t="s">
        <v>21</v>
      </c>
      <c r="E340" s="16">
        <v>480000</v>
      </c>
      <c r="F340" s="2"/>
      <c r="H340" s="16">
        <v>480000</v>
      </c>
    </row>
    <row r="341" spans="1:8" s="1" customFormat="1" ht="15.75" x14ac:dyDescent="0.25">
      <c r="A341" s="2">
        <v>84</v>
      </c>
      <c r="B341" s="4" t="s">
        <v>3298</v>
      </c>
      <c r="C341" s="17" t="s">
        <v>3342</v>
      </c>
      <c r="D341" s="29" t="s">
        <v>21</v>
      </c>
      <c r="E341" s="16">
        <v>480000</v>
      </c>
      <c r="F341" s="2"/>
      <c r="H341" s="16">
        <v>480000</v>
      </c>
    </row>
    <row r="342" spans="1:8" s="1" customFormat="1" ht="15.75" x14ac:dyDescent="0.25">
      <c r="A342" s="2">
        <v>85</v>
      </c>
      <c r="B342" s="4" t="s">
        <v>3299</v>
      </c>
      <c r="C342" s="17" t="s">
        <v>3343</v>
      </c>
      <c r="D342" s="29" t="s">
        <v>21</v>
      </c>
      <c r="E342" s="16">
        <v>480000</v>
      </c>
      <c r="F342" s="2"/>
      <c r="H342" s="16">
        <v>480000</v>
      </c>
    </row>
    <row r="343" spans="1:8" s="1" customFormat="1" ht="15.75" x14ac:dyDescent="0.25">
      <c r="A343" s="2">
        <v>86</v>
      </c>
      <c r="B343" s="4" t="s">
        <v>3300</v>
      </c>
      <c r="C343" s="17" t="s">
        <v>3344</v>
      </c>
      <c r="D343" s="29" t="s">
        <v>21</v>
      </c>
      <c r="E343" s="16">
        <v>480000</v>
      </c>
      <c r="F343" s="2"/>
      <c r="H343" s="16">
        <v>480000</v>
      </c>
    </row>
    <row r="344" spans="1:8" s="1" customFormat="1" ht="15.75" x14ac:dyDescent="0.25">
      <c r="A344" s="2">
        <v>87</v>
      </c>
      <c r="B344" s="4" t="s">
        <v>3301</v>
      </c>
      <c r="C344" s="17" t="s">
        <v>3345</v>
      </c>
      <c r="D344" s="29" t="s">
        <v>21</v>
      </c>
      <c r="E344" s="16">
        <v>480000</v>
      </c>
      <c r="F344" s="2"/>
      <c r="H344" s="16">
        <v>480000</v>
      </c>
    </row>
    <row r="345" spans="1:8" s="1" customFormat="1" ht="15.75" x14ac:dyDescent="0.25">
      <c r="A345" s="2">
        <v>88</v>
      </c>
      <c r="B345" s="4" t="s">
        <v>3302</v>
      </c>
      <c r="C345" s="17" t="s">
        <v>3346</v>
      </c>
      <c r="D345" s="29" t="s">
        <v>21</v>
      </c>
      <c r="E345" s="16">
        <v>480000</v>
      </c>
      <c r="F345" s="2"/>
      <c r="H345" s="16">
        <v>480000</v>
      </c>
    </row>
    <row r="346" spans="1:8" s="1" customFormat="1" ht="15.75" x14ac:dyDescent="0.25">
      <c r="A346" s="2">
        <v>89</v>
      </c>
      <c r="B346" s="4" t="s">
        <v>3303</v>
      </c>
      <c r="C346" s="17" t="s">
        <v>3347</v>
      </c>
      <c r="D346" s="29" t="s">
        <v>21</v>
      </c>
      <c r="E346" s="16">
        <v>480000</v>
      </c>
      <c r="F346" s="2"/>
      <c r="H346" s="16">
        <v>480000</v>
      </c>
    </row>
    <row r="347" spans="1:8" s="1" customFormat="1" ht="15.75" x14ac:dyDescent="0.25">
      <c r="A347" s="2">
        <v>90</v>
      </c>
      <c r="B347" s="4" t="s">
        <v>3304</v>
      </c>
      <c r="C347" s="17" t="s">
        <v>3348</v>
      </c>
      <c r="D347" s="29" t="s">
        <v>21</v>
      </c>
      <c r="E347" s="16">
        <v>480000</v>
      </c>
      <c r="F347" s="2"/>
      <c r="H347" s="16">
        <v>480000</v>
      </c>
    </row>
    <row r="348" spans="1:8" s="1" customFormat="1" ht="15.75" x14ac:dyDescent="0.25">
      <c r="A348" s="2">
        <v>91</v>
      </c>
      <c r="B348" s="4" t="s">
        <v>3305</v>
      </c>
      <c r="C348" s="17" t="s">
        <v>3349</v>
      </c>
      <c r="D348" s="29" t="s">
        <v>21</v>
      </c>
      <c r="E348" s="16">
        <v>480000</v>
      </c>
      <c r="F348" s="2"/>
      <c r="H348" s="16">
        <v>480000</v>
      </c>
    </row>
    <row r="349" spans="1:8" s="1" customFormat="1" ht="15.75" x14ac:dyDescent="0.25">
      <c r="A349" s="2">
        <v>92</v>
      </c>
      <c r="B349" s="4" t="s">
        <v>3306</v>
      </c>
      <c r="C349" s="17" t="s">
        <v>3350</v>
      </c>
      <c r="D349" s="29" t="s">
        <v>21</v>
      </c>
      <c r="E349" s="16">
        <v>480000</v>
      </c>
      <c r="F349" s="2"/>
      <c r="H349" s="16">
        <v>480000</v>
      </c>
    </row>
    <row r="350" spans="1:8" s="1" customFormat="1" ht="15.75" x14ac:dyDescent="0.25">
      <c r="A350" s="2">
        <v>93</v>
      </c>
      <c r="B350" s="4" t="s">
        <v>3307</v>
      </c>
      <c r="C350" s="17" t="s">
        <v>273</v>
      </c>
      <c r="D350" s="29" t="s">
        <v>21</v>
      </c>
      <c r="E350" s="16">
        <v>480000</v>
      </c>
      <c r="F350" s="2"/>
      <c r="H350" s="16">
        <v>480000</v>
      </c>
    </row>
    <row r="351" spans="1:8" s="1" customFormat="1" ht="15.75" x14ac:dyDescent="0.25">
      <c r="A351" s="2">
        <v>94</v>
      </c>
      <c r="B351" s="4" t="s">
        <v>3308</v>
      </c>
      <c r="C351" s="17" t="s">
        <v>3351</v>
      </c>
      <c r="D351" s="29" t="s">
        <v>21</v>
      </c>
      <c r="E351" s="16">
        <v>480000</v>
      </c>
      <c r="F351" s="2"/>
      <c r="H351" s="16">
        <v>480000</v>
      </c>
    </row>
    <row r="352" spans="1:8" s="1" customFormat="1" ht="15.75" x14ac:dyDescent="0.25">
      <c r="A352" s="2">
        <v>95</v>
      </c>
      <c r="B352" s="4" t="s">
        <v>3309</v>
      </c>
      <c r="C352" s="17" t="s">
        <v>3352</v>
      </c>
      <c r="D352" s="29" t="s">
        <v>21</v>
      </c>
      <c r="E352" s="16">
        <v>480000</v>
      </c>
      <c r="F352" s="2"/>
      <c r="G352" s="16">
        <v>480000</v>
      </c>
      <c r="H352" s="16"/>
    </row>
    <row r="353" spans="1:10" s="1" customFormat="1" ht="15.75" x14ac:dyDescent="0.25">
      <c r="A353" s="2">
        <v>96</v>
      </c>
      <c r="B353" s="4" t="s">
        <v>3310</v>
      </c>
      <c r="C353" s="17" t="s">
        <v>3353</v>
      </c>
      <c r="D353" s="29" t="s">
        <v>21</v>
      </c>
      <c r="E353" s="16">
        <v>480000</v>
      </c>
      <c r="F353" s="2"/>
      <c r="G353" s="16">
        <v>480000</v>
      </c>
      <c r="H353" s="16"/>
    </row>
    <row r="354" spans="1:10" s="1" customFormat="1" ht="15.75" x14ac:dyDescent="0.25">
      <c r="A354" s="2">
        <v>97</v>
      </c>
      <c r="B354" s="4" t="s">
        <v>3311</v>
      </c>
      <c r="C354" s="17" t="s">
        <v>3354</v>
      </c>
      <c r="D354" s="29" t="s">
        <v>21</v>
      </c>
      <c r="E354" s="16">
        <v>480000</v>
      </c>
      <c r="F354" s="2"/>
      <c r="H354" s="16">
        <v>480000</v>
      </c>
    </row>
    <row r="355" spans="1:10" s="1" customFormat="1" ht="15.75" x14ac:dyDescent="0.25">
      <c r="A355" s="2">
        <v>98</v>
      </c>
      <c r="B355" s="4" t="s">
        <v>3312</v>
      </c>
      <c r="C355" s="17" t="s">
        <v>3355</v>
      </c>
      <c r="D355" s="11" t="s">
        <v>3180</v>
      </c>
      <c r="E355" s="16">
        <v>935000</v>
      </c>
      <c r="F355" s="2"/>
      <c r="H355" s="16">
        <v>935000</v>
      </c>
    </row>
    <row r="356" spans="1:10" s="1" customFormat="1" ht="15.75" x14ac:dyDescent="0.25">
      <c r="A356" s="2">
        <v>99</v>
      </c>
      <c r="B356" s="4" t="s">
        <v>3313</v>
      </c>
      <c r="C356" s="17" t="s">
        <v>3356</v>
      </c>
      <c r="D356" s="29" t="s">
        <v>21</v>
      </c>
      <c r="E356" s="16">
        <v>480000</v>
      </c>
      <c r="F356" s="2"/>
      <c r="H356" s="16">
        <v>480000</v>
      </c>
    </row>
    <row r="357" spans="1:10" s="1" customFormat="1" ht="15.75" x14ac:dyDescent="0.25">
      <c r="A357" s="2">
        <v>100</v>
      </c>
      <c r="B357" s="4" t="s">
        <v>3314</v>
      </c>
      <c r="C357" s="17" t="s">
        <v>3357</v>
      </c>
      <c r="D357" s="29" t="s">
        <v>3183</v>
      </c>
      <c r="E357" s="16">
        <v>935000</v>
      </c>
      <c r="F357" s="2"/>
      <c r="H357" s="16">
        <v>935000</v>
      </c>
    </row>
    <row r="358" spans="1:10" s="1" customFormat="1" ht="15.75" x14ac:dyDescent="0.25">
      <c r="A358" s="2">
        <v>101</v>
      </c>
      <c r="B358" s="4" t="s">
        <v>3315</v>
      </c>
      <c r="C358" s="17" t="s">
        <v>3358</v>
      </c>
      <c r="D358" s="29" t="s">
        <v>21</v>
      </c>
      <c r="E358" s="16">
        <v>480000</v>
      </c>
      <c r="F358" s="2"/>
      <c r="H358" s="16">
        <v>480000</v>
      </c>
      <c r="J358" s="1">
        <f>41*80</f>
        <v>3280</v>
      </c>
    </row>
    <row r="359" spans="1:10" s="1" customFormat="1" ht="15.75" x14ac:dyDescent="0.25">
      <c r="A359" s="2">
        <v>102</v>
      </c>
      <c r="B359" s="4" t="s">
        <v>3316</v>
      </c>
      <c r="C359" s="17" t="s">
        <v>3359</v>
      </c>
      <c r="D359" s="29" t="s">
        <v>21</v>
      </c>
      <c r="E359" s="16">
        <v>480000</v>
      </c>
      <c r="F359" s="2"/>
      <c r="H359" s="16">
        <v>480000</v>
      </c>
      <c r="J359" s="1">
        <f>767+555</f>
        <v>1322</v>
      </c>
    </row>
    <row r="360" spans="1:10" s="1" customFormat="1" ht="15.75" x14ac:dyDescent="0.25">
      <c r="A360" s="2">
        <v>103</v>
      </c>
      <c r="B360" s="4" t="s">
        <v>3317</v>
      </c>
      <c r="C360" s="17" t="s">
        <v>3360</v>
      </c>
      <c r="D360" s="29" t="s">
        <v>21</v>
      </c>
      <c r="E360" s="16">
        <v>480000</v>
      </c>
      <c r="F360" s="2"/>
      <c r="G360" s="16">
        <v>480000</v>
      </c>
      <c r="H360" s="16"/>
    </row>
    <row r="361" spans="1:10" s="1" customFormat="1" ht="15.75" x14ac:dyDescent="0.25">
      <c r="A361" s="2">
        <v>104</v>
      </c>
      <c r="B361" s="4" t="s">
        <v>3318</v>
      </c>
      <c r="C361" s="17" t="s">
        <v>3361</v>
      </c>
      <c r="D361" s="29" t="s">
        <v>21</v>
      </c>
      <c r="E361" s="16">
        <v>480000</v>
      </c>
      <c r="F361" s="2"/>
      <c r="G361" s="16">
        <v>480000</v>
      </c>
      <c r="H361" s="16"/>
    </row>
    <row r="362" spans="1:10" s="1" customFormat="1" ht="15.75" x14ac:dyDescent="0.25">
      <c r="A362" s="2">
        <v>105</v>
      </c>
      <c r="B362" s="4" t="s">
        <v>3319</v>
      </c>
      <c r="C362" s="17" t="s">
        <v>3362</v>
      </c>
      <c r="D362" s="29" t="s">
        <v>21</v>
      </c>
      <c r="E362" s="16">
        <v>480000</v>
      </c>
      <c r="F362" s="2"/>
      <c r="G362" s="16">
        <v>480000</v>
      </c>
      <c r="H362" s="16"/>
      <c r="J362" s="1">
        <f>16*80</f>
        <v>1280</v>
      </c>
    </row>
    <row r="363" spans="1:10" s="1" customFormat="1" ht="15.75" x14ac:dyDescent="0.25">
      <c r="A363" s="2">
        <v>106</v>
      </c>
      <c r="B363" s="4" t="s">
        <v>3320</v>
      </c>
      <c r="C363" s="17" t="s">
        <v>3363</v>
      </c>
      <c r="D363" s="29" t="s">
        <v>21</v>
      </c>
      <c r="E363" s="16">
        <v>480000</v>
      </c>
      <c r="F363" s="2"/>
      <c r="H363" s="16">
        <v>480000</v>
      </c>
    </row>
    <row r="364" spans="1:10" s="1" customFormat="1" ht="15.75" x14ac:dyDescent="0.25">
      <c r="A364" s="2">
        <v>107</v>
      </c>
      <c r="B364" s="4" t="s">
        <v>3321</v>
      </c>
      <c r="C364" s="17" t="s">
        <v>3364</v>
      </c>
      <c r="D364" s="29" t="s">
        <v>21</v>
      </c>
      <c r="E364" s="16">
        <v>480000</v>
      </c>
      <c r="F364" s="2"/>
      <c r="H364" s="16">
        <v>480000</v>
      </c>
    </row>
    <row r="365" spans="1:10" s="1" customFormat="1" ht="15.75" x14ac:dyDescent="0.25">
      <c r="A365" s="2">
        <v>108</v>
      </c>
      <c r="B365" s="4" t="s">
        <v>3322</v>
      </c>
      <c r="C365" s="17" t="s">
        <v>3365</v>
      </c>
      <c r="D365" s="29" t="s">
        <v>3051</v>
      </c>
      <c r="E365" s="16">
        <v>15000000</v>
      </c>
      <c r="F365" s="2" t="s">
        <v>3373</v>
      </c>
      <c r="G365" s="16">
        <v>15000000</v>
      </c>
      <c r="H365" s="16"/>
    </row>
    <row r="366" spans="1:10" s="1" customFormat="1" ht="15.75" x14ac:dyDescent="0.25">
      <c r="A366" s="2">
        <v>109</v>
      </c>
      <c r="B366" s="4" t="s">
        <v>3323</v>
      </c>
      <c r="C366" s="17" t="s">
        <v>3366</v>
      </c>
      <c r="D366" s="29" t="s">
        <v>3051</v>
      </c>
      <c r="E366" s="16">
        <v>15000000</v>
      </c>
      <c r="F366" s="2" t="s">
        <v>3373</v>
      </c>
      <c r="G366" s="16">
        <v>15000000</v>
      </c>
    </row>
    <row r="367" spans="1:10" s="1" customFormat="1" ht="15.75" x14ac:dyDescent="0.25">
      <c r="A367" s="2">
        <v>110</v>
      </c>
      <c r="B367" s="4" t="s">
        <v>3324</v>
      </c>
      <c r="C367" s="17" t="s">
        <v>3367</v>
      </c>
      <c r="D367" s="29" t="s">
        <v>3051</v>
      </c>
      <c r="E367" s="16">
        <v>15000000</v>
      </c>
      <c r="F367" s="2" t="s">
        <v>3373</v>
      </c>
      <c r="G367" s="16">
        <v>15000000</v>
      </c>
    </row>
    <row r="368" spans="1:10" s="1" customFormat="1" ht="15.75" x14ac:dyDescent="0.25">
      <c r="A368" s="2">
        <v>111</v>
      </c>
      <c r="B368" s="4" t="s">
        <v>3325</v>
      </c>
      <c r="C368" s="17" t="s">
        <v>3368</v>
      </c>
      <c r="D368" s="11" t="s">
        <v>3375</v>
      </c>
      <c r="E368" s="16">
        <v>10480000</v>
      </c>
      <c r="F368" s="2" t="s">
        <v>3374</v>
      </c>
      <c r="G368" s="16">
        <v>10480000</v>
      </c>
    </row>
    <row r="369" spans="1:16" s="1" customFormat="1" ht="15.75" x14ac:dyDescent="0.25">
      <c r="A369" s="2">
        <v>112</v>
      </c>
      <c r="B369" s="4" t="s">
        <v>3377</v>
      </c>
      <c r="C369" s="28" t="s">
        <v>3380</v>
      </c>
      <c r="D369" s="29" t="s">
        <v>3383</v>
      </c>
      <c r="E369" s="16">
        <v>5040000</v>
      </c>
      <c r="F369" s="2"/>
      <c r="G369" s="16">
        <v>5040000</v>
      </c>
      <c r="H369" s="16"/>
    </row>
    <row r="370" spans="1:16" s="1" customFormat="1" ht="15.75" x14ac:dyDescent="0.25">
      <c r="A370" s="2">
        <v>113</v>
      </c>
      <c r="B370" s="4" t="s">
        <v>3378</v>
      </c>
      <c r="C370" s="28" t="s">
        <v>3381</v>
      </c>
      <c r="D370" s="29" t="s">
        <v>3383</v>
      </c>
      <c r="E370" s="16">
        <v>5040000</v>
      </c>
      <c r="F370" s="2"/>
      <c r="G370" s="16">
        <v>5040000</v>
      </c>
      <c r="H370" s="16"/>
    </row>
    <row r="371" spans="1:16" s="1" customFormat="1" ht="15.75" x14ac:dyDescent="0.25">
      <c r="A371" s="2">
        <v>114</v>
      </c>
      <c r="B371" s="4" t="s">
        <v>3379</v>
      </c>
      <c r="C371" s="28" t="s">
        <v>3382</v>
      </c>
      <c r="D371" s="29" t="s">
        <v>21</v>
      </c>
      <c r="E371" s="16">
        <v>480000</v>
      </c>
      <c r="F371" s="2"/>
      <c r="G371" s="16">
        <v>480000</v>
      </c>
      <c r="H371" s="16"/>
    </row>
    <row r="372" spans="1:16" s="1" customFormat="1" ht="15.75" x14ac:dyDescent="0.25">
      <c r="A372" s="2">
        <v>115</v>
      </c>
      <c r="B372" s="4" t="s">
        <v>3820</v>
      </c>
      <c r="C372" s="28" t="s">
        <v>3829</v>
      </c>
      <c r="D372" s="29" t="s">
        <v>21</v>
      </c>
      <c r="E372" s="16">
        <v>480000</v>
      </c>
      <c r="F372" s="2"/>
      <c r="H372" s="16">
        <v>480000</v>
      </c>
    </row>
    <row r="373" spans="1:16" s="1" customFormat="1" ht="15.75" x14ac:dyDescent="0.25">
      <c r="A373" s="2">
        <v>116</v>
      </c>
      <c r="B373" s="4" t="s">
        <v>3821</v>
      </c>
      <c r="C373" s="28" t="s">
        <v>3830</v>
      </c>
      <c r="D373" s="29" t="s">
        <v>21</v>
      </c>
      <c r="E373" s="16">
        <v>480000</v>
      </c>
      <c r="F373" s="2"/>
      <c r="H373" s="16">
        <v>480000</v>
      </c>
    </row>
    <row r="374" spans="1:16" s="1" customFormat="1" ht="15.75" x14ac:dyDescent="0.25">
      <c r="A374" s="2">
        <v>117</v>
      </c>
      <c r="B374" s="4" t="s">
        <v>3822</v>
      </c>
      <c r="C374" s="28" t="s">
        <v>3831</v>
      </c>
      <c r="D374" s="29" t="s">
        <v>3183</v>
      </c>
      <c r="E374" s="16">
        <v>935000</v>
      </c>
      <c r="F374" s="2"/>
      <c r="H374" s="16">
        <v>935000</v>
      </c>
    </row>
    <row r="375" spans="1:16" s="1" customFormat="1" ht="15.75" x14ac:dyDescent="0.25">
      <c r="A375" s="2">
        <v>118</v>
      </c>
      <c r="B375" s="4" t="s">
        <v>3823</v>
      </c>
      <c r="C375" s="28" t="s">
        <v>3832</v>
      </c>
      <c r="D375" s="29" t="s">
        <v>3183</v>
      </c>
      <c r="E375" s="16">
        <v>935000</v>
      </c>
      <c r="F375" s="2"/>
      <c r="H375" s="16">
        <v>935000</v>
      </c>
    </row>
    <row r="376" spans="1:16" s="1" customFormat="1" ht="15.75" x14ac:dyDescent="0.25">
      <c r="A376" s="2">
        <v>119</v>
      </c>
      <c r="B376" s="4" t="s">
        <v>3824</v>
      </c>
      <c r="C376" s="28" t="s">
        <v>3833</v>
      </c>
      <c r="D376" s="29" t="s">
        <v>21</v>
      </c>
      <c r="E376" s="16">
        <v>480000</v>
      </c>
      <c r="F376" s="2"/>
      <c r="H376" s="16">
        <v>480000</v>
      </c>
    </row>
    <row r="377" spans="1:16" s="1" customFormat="1" ht="18" customHeight="1" x14ac:dyDescent="0.25">
      <c r="A377" s="2">
        <v>120</v>
      </c>
      <c r="B377" s="4" t="s">
        <v>3825</v>
      </c>
      <c r="C377" s="28" t="s">
        <v>3834</v>
      </c>
      <c r="D377" s="29" t="s">
        <v>3183</v>
      </c>
      <c r="E377" s="16">
        <v>935000</v>
      </c>
      <c r="F377" s="2"/>
      <c r="H377" s="16">
        <v>935000</v>
      </c>
      <c r="P377" s="1">
        <f>37+41+37+36+35+22</f>
        <v>208</v>
      </c>
    </row>
    <row r="378" spans="1:16" s="1" customFormat="1" ht="15.75" x14ac:dyDescent="0.25">
      <c r="A378" s="2">
        <v>121</v>
      </c>
      <c r="B378" s="4" t="s">
        <v>3826</v>
      </c>
      <c r="C378" s="28" t="s">
        <v>3835</v>
      </c>
      <c r="D378" s="29" t="s">
        <v>21</v>
      </c>
      <c r="E378" s="16">
        <v>480000</v>
      </c>
      <c r="F378" s="2"/>
      <c r="H378" s="16">
        <v>480000</v>
      </c>
      <c r="P378" s="1">
        <f>208+28</f>
        <v>236</v>
      </c>
    </row>
    <row r="379" spans="1:16" s="1" customFormat="1" ht="15.75" x14ac:dyDescent="0.25">
      <c r="A379" s="2">
        <v>122</v>
      </c>
      <c r="B379" s="4" t="s">
        <v>3827</v>
      </c>
      <c r="C379" s="28" t="s">
        <v>3836</v>
      </c>
      <c r="D379" s="29" t="s">
        <v>21</v>
      </c>
      <c r="E379" s="16">
        <v>480000</v>
      </c>
      <c r="F379" s="2"/>
      <c r="H379" s="16">
        <v>480000</v>
      </c>
      <c r="I379" s="1">
        <f>935*2</f>
        <v>1870</v>
      </c>
    </row>
    <row r="380" spans="1:16" s="1" customFormat="1" ht="15.75" x14ac:dyDescent="0.25">
      <c r="A380" s="2">
        <v>123</v>
      </c>
      <c r="B380" s="4" t="s">
        <v>3828</v>
      </c>
      <c r="C380" s="28" t="s">
        <v>3837</v>
      </c>
      <c r="D380" s="29" t="s">
        <v>21</v>
      </c>
      <c r="E380" s="16">
        <v>480000</v>
      </c>
      <c r="F380" s="2"/>
      <c r="G380" s="16">
        <v>480000</v>
      </c>
      <c r="H380" s="16"/>
    </row>
    <row r="381" spans="1:16" s="1" customFormat="1" ht="15.75" x14ac:dyDescent="0.25">
      <c r="A381" s="2">
        <v>124</v>
      </c>
      <c r="B381" s="4" t="s">
        <v>3852</v>
      </c>
      <c r="C381" s="28" t="s">
        <v>3838</v>
      </c>
      <c r="D381" s="29" t="s">
        <v>3183</v>
      </c>
      <c r="E381" s="16">
        <v>935000</v>
      </c>
      <c r="F381" s="2"/>
      <c r="G381" s="16">
        <v>935000</v>
      </c>
      <c r="H381" s="16"/>
    </row>
    <row r="382" spans="1:16" s="1" customFormat="1" ht="15.75" x14ac:dyDescent="0.25">
      <c r="A382" s="2">
        <v>125</v>
      </c>
      <c r="B382" s="4" t="s">
        <v>3853</v>
      </c>
      <c r="C382" s="28" t="s">
        <v>2798</v>
      </c>
      <c r="D382" s="29" t="s">
        <v>21</v>
      </c>
      <c r="E382" s="16">
        <v>480000</v>
      </c>
      <c r="F382" s="2"/>
      <c r="H382" s="16">
        <v>480000</v>
      </c>
    </row>
    <row r="383" spans="1:16" s="1" customFormat="1" ht="15.75" x14ac:dyDescent="0.25">
      <c r="A383" s="2">
        <v>126</v>
      </c>
      <c r="B383" s="4" t="s">
        <v>3854</v>
      </c>
      <c r="C383" s="28" t="s">
        <v>3839</v>
      </c>
      <c r="D383" s="29" t="s">
        <v>21</v>
      </c>
      <c r="E383" s="16">
        <v>480000</v>
      </c>
      <c r="F383" s="2"/>
      <c r="G383" s="16">
        <v>480000</v>
      </c>
      <c r="H383" s="16"/>
    </row>
    <row r="384" spans="1:16" s="1" customFormat="1" ht="15.75" x14ac:dyDescent="0.25">
      <c r="A384" s="2">
        <v>127</v>
      </c>
      <c r="B384" s="4" t="s">
        <v>3855</v>
      </c>
      <c r="C384" s="28" t="s">
        <v>3840</v>
      </c>
      <c r="D384" s="29" t="s">
        <v>3183</v>
      </c>
      <c r="E384" s="16">
        <v>935000</v>
      </c>
      <c r="F384" s="2"/>
      <c r="G384" s="16"/>
      <c r="H384" s="16">
        <v>935000</v>
      </c>
    </row>
    <row r="385" spans="1:11" s="1" customFormat="1" ht="15.75" x14ac:dyDescent="0.25">
      <c r="A385" s="2">
        <v>128</v>
      </c>
      <c r="B385" s="4" t="s">
        <v>3856</v>
      </c>
      <c r="C385" s="28" t="s">
        <v>3841</v>
      </c>
      <c r="D385" s="29" t="s">
        <v>21</v>
      </c>
      <c r="E385" s="16">
        <v>480000</v>
      </c>
      <c r="F385" s="2"/>
      <c r="G385" s="16"/>
      <c r="H385" s="16">
        <v>480000</v>
      </c>
    </row>
    <row r="386" spans="1:11" s="1" customFormat="1" ht="15.75" x14ac:dyDescent="0.25">
      <c r="A386" s="2">
        <v>129</v>
      </c>
      <c r="B386" s="4" t="s">
        <v>3857</v>
      </c>
      <c r="C386" s="28" t="s">
        <v>3842</v>
      </c>
      <c r="D386" s="29" t="s">
        <v>21</v>
      </c>
      <c r="E386" s="16">
        <v>480000</v>
      </c>
      <c r="F386" s="2"/>
      <c r="H386" s="16">
        <v>480000</v>
      </c>
    </row>
    <row r="387" spans="1:11" s="1" customFormat="1" ht="15.75" x14ac:dyDescent="0.25">
      <c r="A387" s="2">
        <v>130</v>
      </c>
      <c r="B387" s="4" t="s">
        <v>3858</v>
      </c>
      <c r="C387" s="28" t="s">
        <v>3843</v>
      </c>
      <c r="D387" s="29" t="s">
        <v>21</v>
      </c>
      <c r="E387" s="16">
        <v>480000</v>
      </c>
      <c r="F387" s="2"/>
      <c r="H387" s="16">
        <v>480000</v>
      </c>
    </row>
    <row r="388" spans="1:11" s="1" customFormat="1" ht="15.75" x14ac:dyDescent="0.25">
      <c r="A388" s="2">
        <v>131</v>
      </c>
      <c r="B388" s="4" t="s">
        <v>3859</v>
      </c>
      <c r="C388" s="28" t="s">
        <v>2953</v>
      </c>
      <c r="D388" s="29" t="s">
        <v>21</v>
      </c>
      <c r="E388" s="16">
        <v>480000</v>
      </c>
      <c r="F388" s="2"/>
      <c r="H388" s="16">
        <v>480000</v>
      </c>
      <c r="J388" s="1">
        <f>25*15</f>
        <v>375</v>
      </c>
    </row>
    <row r="389" spans="1:11" s="1" customFormat="1" ht="15.75" x14ac:dyDescent="0.25">
      <c r="A389" s="2">
        <v>132</v>
      </c>
      <c r="B389" s="4" t="s">
        <v>3860</v>
      </c>
      <c r="C389" s="28" t="s">
        <v>3844</v>
      </c>
      <c r="D389" s="29" t="s">
        <v>21</v>
      </c>
      <c r="E389" s="16">
        <v>480000</v>
      </c>
      <c r="F389" s="2"/>
      <c r="G389" s="16">
        <v>480000</v>
      </c>
      <c r="H389" s="16"/>
    </row>
    <row r="390" spans="1:11" s="1" customFormat="1" ht="15.75" x14ac:dyDescent="0.25">
      <c r="A390" s="2">
        <v>133</v>
      </c>
      <c r="B390" s="4" t="s">
        <v>3861</v>
      </c>
      <c r="C390" s="28" t="s">
        <v>3845</v>
      </c>
      <c r="D390" s="29" t="s">
        <v>3181</v>
      </c>
      <c r="E390" s="16">
        <v>640000</v>
      </c>
      <c r="F390" s="2"/>
      <c r="G390" s="16">
        <v>640000</v>
      </c>
      <c r="H390" s="16"/>
    </row>
    <row r="391" spans="1:11" s="1" customFormat="1" ht="15.75" x14ac:dyDescent="0.25">
      <c r="A391" s="2">
        <v>134</v>
      </c>
      <c r="B391" s="4" t="s">
        <v>3862</v>
      </c>
      <c r="C391" s="28" t="s">
        <v>3846</v>
      </c>
      <c r="D391" s="29" t="s">
        <v>3051</v>
      </c>
      <c r="E391" s="16">
        <v>13200000</v>
      </c>
      <c r="F391" s="2" t="s">
        <v>3871</v>
      </c>
      <c r="H391" s="16">
        <v>13200000</v>
      </c>
    </row>
    <row r="392" spans="1:11" s="1" customFormat="1" ht="15.75" x14ac:dyDescent="0.25">
      <c r="A392" s="2">
        <v>135</v>
      </c>
      <c r="B392" s="4" t="s">
        <v>3863</v>
      </c>
      <c r="C392" s="28" t="s">
        <v>3847</v>
      </c>
      <c r="D392" s="29" t="s">
        <v>3051</v>
      </c>
      <c r="E392" s="16">
        <v>13200000</v>
      </c>
      <c r="F392" s="2" t="s">
        <v>3871</v>
      </c>
      <c r="G392" s="16"/>
      <c r="H392" s="16">
        <v>13200000</v>
      </c>
    </row>
    <row r="393" spans="1:11" s="1" customFormat="1" ht="15.75" x14ac:dyDescent="0.25">
      <c r="A393" s="2">
        <v>136</v>
      </c>
      <c r="B393" s="4" t="s">
        <v>3864</v>
      </c>
      <c r="C393" s="28" t="s">
        <v>3848</v>
      </c>
      <c r="D393" s="29" t="s">
        <v>3051</v>
      </c>
      <c r="E393" s="16">
        <v>12750000</v>
      </c>
      <c r="F393" s="2" t="s">
        <v>3870</v>
      </c>
      <c r="G393" s="16"/>
      <c r="H393" s="16">
        <v>12750000</v>
      </c>
      <c r="J393" s="1">
        <f>11*80</f>
        <v>880</v>
      </c>
    </row>
    <row r="394" spans="1:11" s="1" customFormat="1" ht="15.75" x14ac:dyDescent="0.25">
      <c r="A394" s="2">
        <v>137</v>
      </c>
      <c r="B394" s="4" t="s">
        <v>3865</v>
      </c>
      <c r="C394" s="28" t="s">
        <v>3849</v>
      </c>
      <c r="D394" s="29" t="s">
        <v>21</v>
      </c>
      <c r="E394" s="16">
        <v>480000</v>
      </c>
      <c r="F394" s="2"/>
      <c r="G394" s="16"/>
      <c r="H394" s="16">
        <v>480000</v>
      </c>
    </row>
    <row r="395" spans="1:11" s="1" customFormat="1" ht="15.75" x14ac:dyDescent="0.25">
      <c r="A395" s="2">
        <v>138</v>
      </c>
      <c r="B395" s="4" t="s">
        <v>3866</v>
      </c>
      <c r="C395" s="28" t="s">
        <v>3329</v>
      </c>
      <c r="D395" s="29" t="s">
        <v>21</v>
      </c>
      <c r="E395" s="16">
        <v>480000</v>
      </c>
      <c r="F395" s="2"/>
      <c r="H395" s="16">
        <v>480000</v>
      </c>
    </row>
    <row r="396" spans="1:11" s="1" customFormat="1" ht="15.75" x14ac:dyDescent="0.25">
      <c r="A396" s="2">
        <v>139</v>
      </c>
      <c r="B396" s="4" t="s">
        <v>3867</v>
      </c>
      <c r="C396" s="28" t="s">
        <v>3850</v>
      </c>
      <c r="D396" s="29" t="s">
        <v>3183</v>
      </c>
      <c r="E396" s="16">
        <v>935000</v>
      </c>
      <c r="F396" s="2"/>
      <c r="H396" s="16">
        <v>935000</v>
      </c>
      <c r="J396" s="1">
        <f>183+127</f>
        <v>310</v>
      </c>
    </row>
    <row r="397" spans="1:11" s="1" customFormat="1" ht="15.75" x14ac:dyDescent="0.25">
      <c r="A397" s="2">
        <v>140</v>
      </c>
      <c r="B397" s="4" t="s">
        <v>3868</v>
      </c>
      <c r="C397" s="28" t="s">
        <v>3851</v>
      </c>
      <c r="D397" s="29" t="s">
        <v>3051</v>
      </c>
      <c r="E397" s="16">
        <v>9600000</v>
      </c>
      <c r="F397" s="2" t="s">
        <v>3869</v>
      </c>
      <c r="G397" s="16">
        <v>9600000</v>
      </c>
      <c r="H397" s="16"/>
    </row>
    <row r="398" spans="1:11" s="1" customFormat="1" ht="15.75" x14ac:dyDescent="0.25">
      <c r="A398" s="2">
        <v>141</v>
      </c>
      <c r="B398" s="4" t="s">
        <v>3872</v>
      </c>
      <c r="C398" s="17" t="s">
        <v>3873</v>
      </c>
      <c r="D398" s="29" t="s">
        <v>3181</v>
      </c>
      <c r="E398" s="16">
        <v>640000</v>
      </c>
      <c r="F398" s="2"/>
      <c r="G398" s="16">
        <v>640000</v>
      </c>
      <c r="H398" s="25">
        <f>SUM(H264:H396)</f>
        <v>92420000</v>
      </c>
    </row>
    <row r="399" spans="1:11" s="1" customFormat="1" ht="15.75" x14ac:dyDescent="0.25">
      <c r="A399" s="2">
        <v>142</v>
      </c>
      <c r="B399" s="4" t="s">
        <v>3877</v>
      </c>
      <c r="C399" s="17" t="s">
        <v>3880</v>
      </c>
      <c r="D399" s="29" t="s">
        <v>21</v>
      </c>
      <c r="E399" s="16">
        <v>480000</v>
      </c>
      <c r="F399" s="2"/>
      <c r="G399" s="16">
        <v>480000</v>
      </c>
    </row>
    <row r="400" spans="1:11" s="1" customFormat="1" ht="15.75" x14ac:dyDescent="0.25">
      <c r="A400" s="2">
        <v>143</v>
      </c>
      <c r="B400" s="4" t="s">
        <v>3878</v>
      </c>
      <c r="C400" s="17" t="s">
        <v>3881</v>
      </c>
      <c r="D400" s="29" t="s">
        <v>21</v>
      </c>
      <c r="E400" s="16">
        <v>480000</v>
      </c>
      <c r="F400" s="2"/>
      <c r="G400" s="16">
        <v>480000</v>
      </c>
      <c r="K400" s="1">
        <v>13200</v>
      </c>
    </row>
    <row r="401" spans="1:11" s="1" customFormat="1" ht="15.75" x14ac:dyDescent="0.25">
      <c r="A401" s="2">
        <v>144</v>
      </c>
      <c r="B401" s="4" t="s">
        <v>3879</v>
      </c>
      <c r="C401" s="28" t="s">
        <v>3882</v>
      </c>
      <c r="D401" s="29" t="s">
        <v>3883</v>
      </c>
      <c r="E401" s="16">
        <v>480000</v>
      </c>
      <c r="F401" s="2"/>
      <c r="G401" s="16">
        <v>480000</v>
      </c>
      <c r="H401" s="16"/>
      <c r="K401" s="1">
        <v>13200</v>
      </c>
    </row>
    <row r="402" spans="1:11" s="1" customFormat="1" ht="15.75" x14ac:dyDescent="0.25">
      <c r="A402" s="103" t="s">
        <v>783</v>
      </c>
      <c r="B402" s="103"/>
      <c r="C402" s="103"/>
      <c r="D402" s="103"/>
      <c r="E402" s="21">
        <f>SUM(E258:E401)</f>
        <v>191895000</v>
      </c>
      <c r="F402" s="6"/>
      <c r="G402" s="25">
        <f>SUM(G258:G401)</f>
        <v>99475000</v>
      </c>
      <c r="H402" s="25"/>
    </row>
    <row r="403" spans="1:11" s="1" customFormat="1" ht="15.75" x14ac:dyDescent="0.25">
      <c r="A403" s="104" t="s">
        <v>3885</v>
      </c>
      <c r="B403" s="105"/>
      <c r="C403" s="105"/>
      <c r="D403" s="105"/>
      <c r="E403" s="105"/>
      <c r="F403" s="106"/>
    </row>
    <row r="404" spans="1:11" s="1" customFormat="1" ht="15.75" x14ac:dyDescent="0.25">
      <c r="A404" s="97" t="s">
        <v>3054</v>
      </c>
      <c r="B404" s="97"/>
      <c r="C404" s="97"/>
      <c r="D404" s="97"/>
      <c r="E404" s="97"/>
      <c r="F404" s="97"/>
      <c r="G404" s="1">
        <f>130000000/50</f>
        <v>2600000</v>
      </c>
      <c r="J404" s="25">
        <f>G402+H398</f>
        <v>191895000</v>
      </c>
    </row>
    <row r="405" spans="1:11" s="1" customFormat="1" ht="15.75" x14ac:dyDescent="0.25">
      <c r="A405" s="98" t="s">
        <v>785</v>
      </c>
      <c r="B405" s="98"/>
      <c r="C405" s="45" t="s">
        <v>786</v>
      </c>
      <c r="D405" s="45" t="s">
        <v>787</v>
      </c>
      <c r="E405" s="99" t="s">
        <v>788</v>
      </c>
      <c r="F405" s="99"/>
    </row>
    <row r="406" spans="1:11" s="1" customFormat="1" ht="15.75" x14ac:dyDescent="0.25">
      <c r="A406" s="45"/>
      <c r="B406" s="45"/>
      <c r="C406" s="45"/>
      <c r="D406" s="45"/>
      <c r="E406" s="44"/>
      <c r="F406" s="44"/>
    </row>
    <row r="407" spans="1:11" s="1" customFormat="1" ht="15.75" x14ac:dyDescent="0.25">
      <c r="A407" s="45"/>
      <c r="B407" s="45"/>
      <c r="C407" s="45"/>
      <c r="D407" s="45"/>
      <c r="E407" s="44"/>
      <c r="F407" s="44"/>
    </row>
    <row r="408" spans="1:11" s="1" customFormat="1" ht="15.75" x14ac:dyDescent="0.25">
      <c r="A408" s="45"/>
      <c r="B408" s="45"/>
      <c r="C408" s="45"/>
      <c r="D408" s="45"/>
      <c r="E408" s="44"/>
      <c r="F408" s="44"/>
    </row>
    <row r="409" spans="1:11" s="1" customFormat="1" ht="15.75" x14ac:dyDescent="0.25">
      <c r="A409" s="45"/>
      <c r="B409" s="45"/>
      <c r="C409" s="9" t="s">
        <v>789</v>
      </c>
      <c r="D409" s="9" t="s">
        <v>790</v>
      </c>
      <c r="E409" s="99" t="s">
        <v>791</v>
      </c>
      <c r="F409" s="99"/>
    </row>
    <row r="410" spans="1:11" s="1" customFormat="1" ht="15.75" x14ac:dyDescent="0.25">
      <c r="A410" s="9"/>
      <c r="B410" s="9"/>
      <c r="C410" s="9"/>
      <c r="D410" s="9"/>
      <c r="E410" s="99"/>
      <c r="F410" s="99"/>
      <c r="J410" s="1">
        <f>49440+480*3</f>
        <v>50880</v>
      </c>
    </row>
    <row r="411" spans="1:11" s="1" customFormat="1" ht="15.75" x14ac:dyDescent="0.25">
      <c r="A411" s="23" t="s">
        <v>792</v>
      </c>
      <c r="B411" s="23"/>
      <c r="C411" s="12"/>
      <c r="D411" s="9"/>
      <c r="E411" s="44"/>
      <c r="F411" s="44"/>
    </row>
    <row r="412" spans="1:11" s="1" customFormat="1" x14ac:dyDescent="0.25">
      <c r="A412" s="23" t="s">
        <v>3884</v>
      </c>
      <c r="B412" s="23"/>
      <c r="C412" s="23"/>
      <c r="D412" s="13"/>
      <c r="E412" s="14"/>
      <c r="F412" s="8"/>
      <c r="J412" s="1">
        <f>480*3+49440</f>
        <v>50880</v>
      </c>
    </row>
    <row r="413" spans="1:11" s="1" customFormat="1" ht="15.75" x14ac:dyDescent="0.25">
      <c r="A413" s="49" t="s">
        <v>3384</v>
      </c>
      <c r="B413" s="48"/>
      <c r="C413" s="48"/>
    </row>
    <row r="414" spans="1:11" s="1" customFormat="1" x14ac:dyDescent="0.25">
      <c r="A414" s="22" t="s">
        <v>3876</v>
      </c>
    </row>
    <row r="415" spans="1:11" s="1" customFormat="1" x14ac:dyDescent="0.25">
      <c r="A415" s="22" t="s">
        <v>3874</v>
      </c>
    </row>
    <row r="416" spans="1:11" s="1" customFormat="1" x14ac:dyDescent="0.25">
      <c r="A416" s="13" t="s">
        <v>3370</v>
      </c>
    </row>
    <row r="417" spans="1:1" s="1" customFormat="1" x14ac:dyDescent="0.25">
      <c r="A417" s="13" t="s">
        <v>3875</v>
      </c>
    </row>
    <row r="418" spans="1:1" s="1" customFormat="1" x14ac:dyDescent="0.25">
      <c r="A418" s="50" t="s">
        <v>3371</v>
      </c>
    </row>
    <row r="419" spans="1:1" s="1" customFormat="1" x14ac:dyDescent="0.25">
      <c r="A419" s="50" t="s">
        <v>3376</v>
      </c>
    </row>
    <row r="420" spans="1:1" s="1" customFormat="1" x14ac:dyDescent="0.25">
      <c r="A420" s="22"/>
    </row>
    <row r="421" spans="1:1" s="1" customFormat="1" x14ac:dyDescent="0.25">
      <c r="A421" s="22"/>
    </row>
    <row r="422" spans="1:1" s="1" customFormat="1" x14ac:dyDescent="0.25">
      <c r="A422" s="22"/>
    </row>
    <row r="423" spans="1:1" s="1" customFormat="1" x14ac:dyDescent="0.25">
      <c r="A423" s="22"/>
    </row>
    <row r="424" spans="1:1" s="1" customFormat="1" x14ac:dyDescent="0.25">
      <c r="A424" s="22"/>
    </row>
    <row r="425" spans="1:1" s="1" customFormat="1" x14ac:dyDescent="0.25">
      <c r="A425" s="22"/>
    </row>
    <row r="426" spans="1:1" s="1" customFormat="1" x14ac:dyDescent="0.25">
      <c r="A426" s="22"/>
    </row>
    <row r="427" spans="1:1" s="1" customFormat="1" x14ac:dyDescent="0.25">
      <c r="A427" s="22"/>
    </row>
    <row r="428" spans="1:1" s="1" customFormat="1" x14ac:dyDescent="0.25">
      <c r="A428" s="22"/>
    </row>
    <row r="429" spans="1:1" s="1" customFormat="1" x14ac:dyDescent="0.25">
      <c r="A429" s="22"/>
    </row>
    <row r="430" spans="1:1" s="1" customFormat="1" x14ac:dyDescent="0.25">
      <c r="A430" s="22"/>
    </row>
    <row r="431" spans="1:1" s="1" customFormat="1" x14ac:dyDescent="0.25">
      <c r="A431" s="22"/>
    </row>
    <row r="432" spans="1:1" s="1" customFormat="1" x14ac:dyDescent="0.25">
      <c r="A432" s="22"/>
    </row>
    <row r="433" spans="1:1" s="1" customFormat="1" x14ac:dyDescent="0.25">
      <c r="A433" s="22"/>
    </row>
    <row r="434" spans="1:1" s="1" customFormat="1" x14ac:dyDescent="0.25">
      <c r="A434" s="22"/>
    </row>
    <row r="435" spans="1:1" s="1" customFormat="1" x14ac:dyDescent="0.25">
      <c r="A435" s="22"/>
    </row>
    <row r="436" spans="1:1" s="1" customFormat="1" x14ac:dyDescent="0.25">
      <c r="A436" s="22"/>
    </row>
    <row r="437" spans="1:1" s="1" customFormat="1" x14ac:dyDescent="0.25">
      <c r="A437" s="22"/>
    </row>
    <row r="438" spans="1:1" s="1" customFormat="1" x14ac:dyDescent="0.25">
      <c r="A438" s="22"/>
    </row>
    <row r="439" spans="1:1" s="1" customFormat="1" x14ac:dyDescent="0.25">
      <c r="A439" s="22"/>
    </row>
    <row r="440" spans="1:1" s="1" customFormat="1" x14ac:dyDescent="0.25">
      <c r="A440" s="22"/>
    </row>
    <row r="441" spans="1:1" s="1" customFormat="1" x14ac:dyDescent="0.25">
      <c r="A441" s="22"/>
    </row>
    <row r="442" spans="1:1" s="1" customFormat="1" x14ac:dyDescent="0.25">
      <c r="A442" s="22"/>
    </row>
    <row r="443" spans="1:1" s="1" customFormat="1" x14ac:dyDescent="0.25">
      <c r="A443" s="22"/>
    </row>
    <row r="444" spans="1:1" s="1" customFormat="1" x14ac:dyDescent="0.25">
      <c r="A444" s="22"/>
    </row>
    <row r="445" spans="1:1" s="1" customFormat="1" x14ac:dyDescent="0.25">
      <c r="A445" s="22"/>
    </row>
    <row r="446" spans="1:1" s="1" customFormat="1" x14ac:dyDescent="0.25">
      <c r="A446" s="22"/>
    </row>
    <row r="447" spans="1:1" s="1" customFormat="1" x14ac:dyDescent="0.25">
      <c r="A447" s="22"/>
    </row>
    <row r="448" spans="1:1" s="1" customFormat="1" x14ac:dyDescent="0.25">
      <c r="A448" s="22"/>
    </row>
    <row r="449" spans="1:1" s="1" customFormat="1" x14ac:dyDescent="0.25">
      <c r="A449" s="22"/>
    </row>
    <row r="450" spans="1:1" s="1" customFormat="1" x14ac:dyDescent="0.25">
      <c r="A450" s="22"/>
    </row>
    <row r="451" spans="1:1" s="1" customFormat="1" x14ac:dyDescent="0.25">
      <c r="A451" s="22"/>
    </row>
    <row r="452" spans="1:1" s="1" customFormat="1" x14ac:dyDescent="0.25">
      <c r="A452" s="22"/>
    </row>
    <row r="453" spans="1:1" s="1" customFormat="1" x14ac:dyDescent="0.25">
      <c r="A453" s="22"/>
    </row>
    <row r="454" spans="1:1" s="1" customFormat="1" x14ac:dyDescent="0.25">
      <c r="A454" s="22"/>
    </row>
    <row r="455" spans="1:1" s="1" customFormat="1" x14ac:dyDescent="0.25">
      <c r="A455" s="22"/>
    </row>
    <row r="456" spans="1:1" s="1" customFormat="1" x14ac:dyDescent="0.25">
      <c r="A456" s="22"/>
    </row>
    <row r="457" spans="1:1" s="1" customFormat="1" x14ac:dyDescent="0.25">
      <c r="A457" s="22"/>
    </row>
    <row r="458" spans="1:1" s="1" customFormat="1" x14ac:dyDescent="0.25">
      <c r="A458" s="22"/>
    </row>
    <row r="459" spans="1:1" s="1" customFormat="1" x14ac:dyDescent="0.25">
      <c r="A459" s="22"/>
    </row>
    <row r="460" spans="1:1" s="1" customFormat="1" x14ac:dyDescent="0.25">
      <c r="A460" s="22"/>
    </row>
    <row r="461" spans="1:1" s="1" customFormat="1" x14ac:dyDescent="0.25">
      <c r="A461" s="22"/>
    </row>
    <row r="462" spans="1:1" s="1" customFormat="1" x14ac:dyDescent="0.25">
      <c r="A462" s="22"/>
    </row>
    <row r="463" spans="1:1" s="1" customFormat="1" x14ac:dyDescent="0.25">
      <c r="A463" s="22"/>
    </row>
    <row r="464" spans="1:1" s="1" customFormat="1" x14ac:dyDescent="0.25"/>
    <row r="465" spans="1:7" s="1" customFormat="1" x14ac:dyDescent="0.25"/>
    <row r="466" spans="1:7" s="1" customFormat="1" x14ac:dyDescent="0.25"/>
    <row r="467" spans="1:7" s="1" customFormat="1" ht="15.75" x14ac:dyDescent="0.25">
      <c r="A467" s="100" t="s">
        <v>0</v>
      </c>
      <c r="B467" s="100"/>
      <c r="C467" s="100"/>
      <c r="D467" s="100"/>
      <c r="E467" s="100"/>
      <c r="F467" s="100"/>
    </row>
    <row r="468" spans="1:7" s="1" customFormat="1" ht="15.75" x14ac:dyDescent="0.25">
      <c r="A468" s="101" t="s">
        <v>1</v>
      </c>
      <c r="B468" s="101"/>
      <c r="C468" s="101"/>
      <c r="D468" s="101"/>
      <c r="E468" s="101"/>
      <c r="F468" s="101"/>
    </row>
    <row r="469" spans="1:7" s="1" customFormat="1" ht="15.75" x14ac:dyDescent="0.25">
      <c r="A469" s="102" t="s">
        <v>2</v>
      </c>
      <c r="B469" s="102"/>
      <c r="C469" s="102"/>
      <c r="D469" s="102"/>
      <c r="E469" s="102"/>
      <c r="F469" s="102"/>
    </row>
    <row r="470" spans="1:7" s="1" customFormat="1" ht="15.75" x14ac:dyDescent="0.25">
      <c r="A470" s="2" t="s">
        <v>3</v>
      </c>
      <c r="B470" s="2" t="s">
        <v>4</v>
      </c>
      <c r="C470" s="3" t="s">
        <v>5</v>
      </c>
      <c r="D470" s="2" t="s">
        <v>6</v>
      </c>
      <c r="E470" s="5" t="s">
        <v>7</v>
      </c>
      <c r="F470" s="2" t="s">
        <v>8</v>
      </c>
    </row>
    <row r="471" spans="1:7" s="1" customFormat="1" ht="15.75" x14ac:dyDescent="0.25">
      <c r="A471" s="2">
        <v>1</v>
      </c>
      <c r="B471" s="4" t="s">
        <v>3004</v>
      </c>
      <c r="C471" s="39" t="s">
        <v>3017</v>
      </c>
      <c r="D471" s="11" t="s">
        <v>3047</v>
      </c>
      <c r="E471" s="16">
        <v>480000</v>
      </c>
      <c r="F471" s="2"/>
      <c r="G471" s="16">
        <v>480000</v>
      </c>
    </row>
    <row r="472" spans="1:7" s="1" customFormat="1" ht="15.75" x14ac:dyDescent="0.25">
      <c r="A472" s="2">
        <v>2</v>
      </c>
      <c r="B472" s="4" t="s">
        <v>3005</v>
      </c>
      <c r="C472" s="39" t="s">
        <v>3018</v>
      </c>
      <c r="D472" s="11" t="s">
        <v>3047</v>
      </c>
      <c r="E472" s="16">
        <v>480000</v>
      </c>
      <c r="F472" s="2"/>
      <c r="G472" s="16">
        <v>480000</v>
      </c>
    </row>
    <row r="473" spans="1:7" s="1" customFormat="1" ht="15.75" x14ac:dyDescent="0.25">
      <c r="A473" s="2">
        <v>3</v>
      </c>
      <c r="B473" s="4" t="s">
        <v>3006</v>
      </c>
      <c r="C473" s="39" t="s">
        <v>3019</v>
      </c>
      <c r="D473" s="11" t="s">
        <v>3047</v>
      </c>
      <c r="E473" s="16">
        <v>480000</v>
      </c>
      <c r="F473" s="2"/>
      <c r="G473" s="16">
        <v>480000</v>
      </c>
    </row>
    <row r="474" spans="1:7" s="1" customFormat="1" ht="15.75" x14ac:dyDescent="0.25">
      <c r="A474" s="2">
        <v>4</v>
      </c>
      <c r="B474" s="4" t="s">
        <v>3007</v>
      </c>
      <c r="C474" s="39" t="s">
        <v>3020</v>
      </c>
      <c r="D474" s="11" t="s">
        <v>3047</v>
      </c>
      <c r="E474" s="16">
        <v>480000</v>
      </c>
      <c r="F474" s="2"/>
      <c r="G474" s="16">
        <v>480000</v>
      </c>
    </row>
    <row r="475" spans="1:7" s="1" customFormat="1" ht="15.75" x14ac:dyDescent="0.25">
      <c r="A475" s="2">
        <v>5</v>
      </c>
      <c r="B475" s="4" t="s">
        <v>3008</v>
      </c>
      <c r="C475" s="39" t="s">
        <v>3021</v>
      </c>
      <c r="D475" s="11" t="s">
        <v>3047</v>
      </c>
      <c r="E475" s="16">
        <v>480000</v>
      </c>
      <c r="F475" s="2"/>
      <c r="G475" s="16">
        <v>480000</v>
      </c>
    </row>
    <row r="476" spans="1:7" s="1" customFormat="1" ht="15.75" x14ac:dyDescent="0.25">
      <c r="A476" s="2">
        <v>6</v>
      </c>
      <c r="B476" s="4" t="s">
        <v>3009</v>
      </c>
      <c r="C476" s="39" t="s">
        <v>3022</v>
      </c>
      <c r="D476" s="11" t="s">
        <v>3047</v>
      </c>
      <c r="E476" s="16">
        <v>480000</v>
      </c>
      <c r="F476" s="2"/>
      <c r="G476" s="16">
        <v>480000</v>
      </c>
    </row>
    <row r="477" spans="1:7" s="1" customFormat="1" ht="15.75" x14ac:dyDescent="0.25">
      <c r="A477" s="2">
        <v>7</v>
      </c>
      <c r="B477" s="4" t="s">
        <v>3010</v>
      </c>
      <c r="C477" s="39" t="s">
        <v>3023</v>
      </c>
      <c r="D477" s="11" t="s">
        <v>3047</v>
      </c>
      <c r="E477" s="16">
        <v>480000</v>
      </c>
      <c r="F477" s="2"/>
      <c r="G477" s="16">
        <v>480000</v>
      </c>
    </row>
    <row r="478" spans="1:7" s="1" customFormat="1" ht="15.75" x14ac:dyDescent="0.25">
      <c r="A478" s="2">
        <v>8</v>
      </c>
      <c r="B478" s="4" t="s">
        <v>3011</v>
      </c>
      <c r="C478" s="39" t="s">
        <v>3024</v>
      </c>
      <c r="D478" s="11" t="s">
        <v>34</v>
      </c>
      <c r="E478" s="16">
        <v>560000</v>
      </c>
      <c r="F478" s="2"/>
      <c r="G478" s="16">
        <v>560000</v>
      </c>
    </row>
    <row r="479" spans="1:7" s="1" customFormat="1" ht="15.75" x14ac:dyDescent="0.25">
      <c r="A479" s="2">
        <v>9</v>
      </c>
      <c r="B479" s="4" t="s">
        <v>3012</v>
      </c>
      <c r="C479" s="39" t="s">
        <v>3025</v>
      </c>
      <c r="D479" s="11" t="s">
        <v>34</v>
      </c>
      <c r="E479" s="16">
        <v>560000</v>
      </c>
      <c r="F479" s="2"/>
      <c r="G479" s="16">
        <v>560000</v>
      </c>
    </row>
    <row r="480" spans="1:7" s="1" customFormat="1" ht="15.75" x14ac:dyDescent="0.25">
      <c r="A480" s="2">
        <v>10</v>
      </c>
      <c r="B480" s="4" t="s">
        <v>3013</v>
      </c>
      <c r="C480" s="39" t="s">
        <v>3026</v>
      </c>
      <c r="D480" s="11" t="s">
        <v>34</v>
      </c>
      <c r="E480" s="16">
        <v>560000</v>
      </c>
      <c r="F480" s="2"/>
      <c r="G480" s="16">
        <v>560000</v>
      </c>
    </row>
    <row r="481" spans="1:9" s="1" customFormat="1" ht="15.75" x14ac:dyDescent="0.25">
      <c r="A481" s="2">
        <v>11</v>
      </c>
      <c r="B481" s="4" t="s">
        <v>3014</v>
      </c>
      <c r="C481" s="39" t="s">
        <v>3027</v>
      </c>
      <c r="D481" s="11" t="s">
        <v>3047</v>
      </c>
      <c r="E481" s="16">
        <v>480000</v>
      </c>
      <c r="F481" s="2"/>
      <c r="H481" s="16">
        <v>480000</v>
      </c>
      <c r="I481" s="1">
        <f>8480-480-480+21900</f>
        <v>29420</v>
      </c>
    </row>
    <row r="482" spans="1:9" s="1" customFormat="1" ht="15.75" x14ac:dyDescent="0.25">
      <c r="A482" s="2">
        <v>12</v>
      </c>
      <c r="B482" s="4" t="s">
        <v>3015</v>
      </c>
      <c r="C482" s="39" t="s">
        <v>3028</v>
      </c>
      <c r="D482" s="11" t="s">
        <v>3047</v>
      </c>
      <c r="E482" s="16">
        <v>480000</v>
      </c>
      <c r="F482" s="2"/>
      <c r="H482" s="16">
        <v>480000</v>
      </c>
    </row>
    <row r="483" spans="1:9" s="1" customFormat="1" ht="15.75" x14ac:dyDescent="0.25">
      <c r="A483" s="2">
        <v>13</v>
      </c>
      <c r="B483" s="4" t="s">
        <v>3016</v>
      </c>
      <c r="C483" s="17" t="s">
        <v>3029</v>
      </c>
      <c r="D483" s="11" t="s">
        <v>3031</v>
      </c>
      <c r="E483" s="16">
        <v>2000000</v>
      </c>
      <c r="F483" s="2"/>
      <c r="G483" s="16">
        <v>2000000</v>
      </c>
    </row>
    <row r="484" spans="1:9" s="1" customFormat="1" ht="15.75" x14ac:dyDescent="0.25">
      <c r="A484" s="2">
        <v>14</v>
      </c>
      <c r="B484" s="4" t="s">
        <v>3032</v>
      </c>
      <c r="C484" s="17" t="s">
        <v>3030</v>
      </c>
      <c r="D484" s="11" t="s">
        <v>3047</v>
      </c>
      <c r="E484" s="16">
        <v>480000</v>
      </c>
      <c r="F484" s="2"/>
      <c r="G484" s="16">
        <v>480000</v>
      </c>
    </row>
    <row r="485" spans="1:9" s="1" customFormat="1" ht="15.75" x14ac:dyDescent="0.25">
      <c r="A485" s="2">
        <v>15</v>
      </c>
      <c r="B485" s="4" t="s">
        <v>3039</v>
      </c>
      <c r="C485" s="17" t="s">
        <v>3033</v>
      </c>
      <c r="D485" s="11" t="s">
        <v>3047</v>
      </c>
      <c r="E485" s="16">
        <v>480000</v>
      </c>
      <c r="F485" s="2"/>
      <c r="G485" s="16">
        <v>480000</v>
      </c>
    </row>
    <row r="486" spans="1:9" s="1" customFormat="1" ht="15.75" x14ac:dyDescent="0.25">
      <c r="A486" s="2">
        <v>16</v>
      </c>
      <c r="B486" s="4" t="s">
        <v>3040</v>
      </c>
      <c r="C486" s="17" t="s">
        <v>3034</v>
      </c>
      <c r="D486" s="11" t="s">
        <v>3047</v>
      </c>
      <c r="E486" s="16">
        <v>480000</v>
      </c>
      <c r="F486" s="2"/>
      <c r="G486" s="16">
        <v>480000</v>
      </c>
    </row>
    <row r="487" spans="1:9" s="1" customFormat="1" ht="15.75" x14ac:dyDescent="0.25">
      <c r="A487" s="2">
        <v>17</v>
      </c>
      <c r="B487" s="4" t="s">
        <v>3041</v>
      </c>
      <c r="C487" s="17" t="s">
        <v>3035</v>
      </c>
      <c r="D487" s="11" t="s">
        <v>3051</v>
      </c>
      <c r="E487" s="16">
        <v>1650000</v>
      </c>
      <c r="F487" s="2" t="s">
        <v>3045</v>
      </c>
      <c r="G487" s="25">
        <f>SUM(G471:G486)</f>
        <v>8480000</v>
      </c>
      <c r="H487" s="16">
        <v>1650000</v>
      </c>
    </row>
    <row r="488" spans="1:9" s="1" customFormat="1" ht="15.75" x14ac:dyDescent="0.25">
      <c r="A488" s="2">
        <v>18</v>
      </c>
      <c r="B488" s="4" t="s">
        <v>3042</v>
      </c>
      <c r="C488" s="17" t="s">
        <v>3036</v>
      </c>
      <c r="D488" s="11" t="s">
        <v>3047</v>
      </c>
      <c r="E488" s="16">
        <v>480000</v>
      </c>
      <c r="F488" s="2"/>
      <c r="H488" s="16">
        <v>480000</v>
      </c>
    </row>
    <row r="489" spans="1:9" s="1" customFormat="1" ht="15.75" x14ac:dyDescent="0.25">
      <c r="A489" s="2">
        <v>19</v>
      </c>
      <c r="B489" s="4" t="s">
        <v>3043</v>
      </c>
      <c r="C489" s="17" t="s">
        <v>3037</v>
      </c>
      <c r="D489" s="41" t="s">
        <v>3046</v>
      </c>
      <c r="E489" s="16">
        <v>1000000</v>
      </c>
      <c r="F489" s="40" t="s">
        <v>3052</v>
      </c>
      <c r="H489" s="16">
        <v>1000000</v>
      </c>
    </row>
    <row r="490" spans="1:9" s="1" customFormat="1" ht="15.75" x14ac:dyDescent="0.25">
      <c r="A490" s="2">
        <v>20</v>
      </c>
      <c r="B490" s="4" t="s">
        <v>3044</v>
      </c>
      <c r="C490" s="17" t="s">
        <v>3038</v>
      </c>
      <c r="D490" s="11" t="s">
        <v>3047</v>
      </c>
      <c r="E490" s="16">
        <v>480000</v>
      </c>
      <c r="F490" s="2"/>
      <c r="H490" s="16">
        <v>480000</v>
      </c>
    </row>
    <row r="491" spans="1:9" s="1" customFormat="1" ht="15.75" x14ac:dyDescent="0.25">
      <c r="A491" s="103" t="s">
        <v>783</v>
      </c>
      <c r="B491" s="103"/>
      <c r="C491" s="103"/>
      <c r="D491" s="103"/>
      <c r="E491" s="21">
        <f>SUM(E471:E490)</f>
        <v>13050000</v>
      </c>
      <c r="F491" s="6"/>
      <c r="H491" s="25">
        <f>SUM(H481:H490)</f>
        <v>4570000</v>
      </c>
    </row>
    <row r="492" spans="1:9" s="1" customFormat="1" ht="15.75" x14ac:dyDescent="0.25">
      <c r="A492" s="104" t="s">
        <v>3053</v>
      </c>
      <c r="B492" s="105"/>
      <c r="C492" s="105"/>
      <c r="D492" s="105"/>
      <c r="E492" s="105"/>
      <c r="F492" s="106"/>
    </row>
    <row r="493" spans="1:9" s="1" customFormat="1" ht="15.75" x14ac:dyDescent="0.25">
      <c r="A493" s="97" t="s">
        <v>3054</v>
      </c>
      <c r="B493" s="97"/>
      <c r="C493" s="97"/>
      <c r="D493" s="97"/>
      <c r="E493" s="97"/>
      <c r="F493" s="97"/>
    </row>
    <row r="494" spans="1:9" s="1" customFormat="1" ht="15.75" x14ac:dyDescent="0.25">
      <c r="A494" s="98" t="s">
        <v>785</v>
      </c>
      <c r="B494" s="98"/>
      <c r="C494" s="37" t="s">
        <v>786</v>
      </c>
      <c r="D494" s="37" t="s">
        <v>787</v>
      </c>
      <c r="E494" s="99" t="s">
        <v>788</v>
      </c>
      <c r="F494" s="99"/>
    </row>
    <row r="495" spans="1:9" s="1" customFormat="1" ht="15.75" x14ac:dyDescent="0.25">
      <c r="A495" s="37"/>
      <c r="B495" s="37"/>
      <c r="C495" s="37"/>
      <c r="D495" s="37"/>
      <c r="E495" s="38"/>
      <c r="F495" s="38"/>
    </row>
    <row r="496" spans="1:9" s="1" customFormat="1" ht="15.75" x14ac:dyDescent="0.25">
      <c r="A496" s="37"/>
      <c r="B496" s="37"/>
      <c r="C496" s="37"/>
      <c r="D496" s="37"/>
      <c r="E496" s="38"/>
      <c r="F496" s="38"/>
    </row>
    <row r="497" spans="1:8" s="1" customFormat="1" ht="15.75" x14ac:dyDescent="0.25">
      <c r="A497" s="37"/>
      <c r="B497" s="37"/>
      <c r="C497" s="37"/>
      <c r="D497" s="37"/>
      <c r="E497" s="38"/>
      <c r="F497" s="38"/>
    </row>
    <row r="498" spans="1:8" s="1" customFormat="1" ht="15.75" x14ac:dyDescent="0.25">
      <c r="A498" s="37"/>
      <c r="B498" s="37"/>
      <c r="C498" s="9" t="s">
        <v>789</v>
      </c>
      <c r="D498" s="9" t="s">
        <v>790</v>
      </c>
      <c r="E498" s="99" t="s">
        <v>791</v>
      </c>
      <c r="F498" s="99"/>
    </row>
    <row r="499" spans="1:8" s="1" customFormat="1" ht="15.75" x14ac:dyDescent="0.25">
      <c r="A499" s="9"/>
      <c r="B499" s="9"/>
      <c r="C499" s="9"/>
      <c r="D499" s="9"/>
      <c r="E499" s="99"/>
      <c r="F499" s="99"/>
    </row>
    <row r="500" spans="1:8" s="1" customFormat="1" ht="15.75" x14ac:dyDescent="0.25">
      <c r="A500" s="23" t="s">
        <v>792</v>
      </c>
      <c r="B500" s="23"/>
      <c r="C500" s="12"/>
      <c r="D500" s="9"/>
      <c r="E500" s="38"/>
      <c r="F500" s="38"/>
    </row>
    <row r="501" spans="1:8" s="1" customFormat="1" x14ac:dyDescent="0.25">
      <c r="A501" s="23" t="s">
        <v>3049</v>
      </c>
      <c r="B501" s="23"/>
      <c r="C501" s="23"/>
      <c r="D501" s="13"/>
      <c r="E501" s="14"/>
      <c r="F501" s="8"/>
      <c r="H501" s="1">
        <f>8400+3000+1650</f>
        <v>13050</v>
      </c>
    </row>
    <row r="502" spans="1:8" s="1" customFormat="1" x14ac:dyDescent="0.25">
      <c r="A502" s="32" t="s">
        <v>3048</v>
      </c>
    </row>
    <row r="503" spans="1:8" s="1" customFormat="1" x14ac:dyDescent="0.25">
      <c r="A503" s="22" t="s">
        <v>3050</v>
      </c>
    </row>
    <row r="504" spans="1:8" s="1" customFormat="1" x14ac:dyDescent="0.25"/>
    <row r="505" spans="1:8" s="1" customFormat="1" x14ac:dyDescent="0.25"/>
    <row r="506" spans="1:8" s="1" customFormat="1" x14ac:dyDescent="0.25"/>
    <row r="507" spans="1:8" s="1" customFormat="1" x14ac:dyDescent="0.25"/>
    <row r="508" spans="1:8" s="1" customFormat="1" x14ac:dyDescent="0.25"/>
    <row r="509" spans="1:8" s="1" customFormat="1" x14ac:dyDescent="0.25"/>
    <row r="510" spans="1:8" s="1" customFormat="1" x14ac:dyDescent="0.25"/>
    <row r="511" spans="1:8" s="1" customFormat="1" x14ac:dyDescent="0.25"/>
    <row r="512" spans="1:8" s="1" customFormat="1" x14ac:dyDescent="0.25"/>
    <row r="513" spans="1:6" s="1" customFormat="1" x14ac:dyDescent="0.25"/>
    <row r="514" spans="1:6" s="1" customFormat="1" x14ac:dyDescent="0.25"/>
    <row r="515" spans="1:6" s="1" customFormat="1" x14ac:dyDescent="0.25"/>
    <row r="516" spans="1:6" s="1" customFormat="1" x14ac:dyDescent="0.25"/>
    <row r="517" spans="1:6" s="1" customFormat="1" x14ac:dyDescent="0.25"/>
    <row r="518" spans="1:6" s="1" customFormat="1" x14ac:dyDescent="0.25"/>
    <row r="519" spans="1:6" s="1" customFormat="1" x14ac:dyDescent="0.25"/>
    <row r="520" spans="1:6" s="1" customFormat="1" x14ac:dyDescent="0.25"/>
    <row r="521" spans="1:6" s="1" customFormat="1" x14ac:dyDescent="0.25"/>
    <row r="522" spans="1:6" s="1" customFormat="1" x14ac:dyDescent="0.25"/>
    <row r="523" spans="1:6" s="1" customFormat="1" x14ac:dyDescent="0.25"/>
    <row r="524" spans="1:6" s="1" customFormat="1" x14ac:dyDescent="0.25"/>
    <row r="525" spans="1:6" s="1" customFormat="1" x14ac:dyDescent="0.25"/>
    <row r="526" spans="1:6" s="1" customFormat="1" x14ac:dyDescent="0.25"/>
    <row r="527" spans="1:6" s="1" customFormat="1" ht="15.75" x14ac:dyDescent="0.25">
      <c r="A527" s="100" t="s">
        <v>0</v>
      </c>
      <c r="B527" s="100"/>
      <c r="C527" s="100"/>
      <c r="D527" s="100"/>
      <c r="E527" s="100"/>
      <c r="F527" s="100"/>
    </row>
    <row r="528" spans="1:6" s="1" customFormat="1" ht="15.75" x14ac:dyDescent="0.25">
      <c r="A528" s="101" t="s">
        <v>1</v>
      </c>
      <c r="B528" s="101"/>
      <c r="C528" s="101"/>
      <c r="D528" s="101"/>
      <c r="E528" s="101"/>
      <c r="F528" s="101"/>
    </row>
    <row r="529" spans="1:7" s="1" customFormat="1" ht="15.75" x14ac:dyDescent="0.25">
      <c r="A529" s="102" t="s">
        <v>2</v>
      </c>
      <c r="B529" s="102"/>
      <c r="C529" s="102"/>
      <c r="D529" s="102"/>
      <c r="E529" s="102"/>
      <c r="F529" s="102"/>
    </row>
    <row r="530" spans="1:7" s="1" customFormat="1" ht="15.75" x14ac:dyDescent="0.25">
      <c r="A530" s="2" t="s">
        <v>3</v>
      </c>
      <c r="B530" s="2" t="s">
        <v>4</v>
      </c>
      <c r="C530" s="3" t="s">
        <v>5</v>
      </c>
      <c r="D530" s="2" t="s">
        <v>6</v>
      </c>
      <c r="E530" s="5" t="s">
        <v>7</v>
      </c>
      <c r="F530" s="2" t="s">
        <v>8</v>
      </c>
    </row>
    <row r="531" spans="1:7" s="1" customFormat="1" ht="15.75" x14ac:dyDescent="0.25">
      <c r="A531" s="2">
        <v>1</v>
      </c>
      <c r="B531" s="4" t="s">
        <v>2035</v>
      </c>
      <c r="C531" s="17" t="s">
        <v>2541</v>
      </c>
      <c r="D531" s="11" t="s">
        <v>34</v>
      </c>
      <c r="E531" s="16">
        <v>560000</v>
      </c>
      <c r="F531" s="2"/>
      <c r="G531" s="16">
        <v>560000</v>
      </c>
    </row>
    <row r="532" spans="1:7" s="1" customFormat="1" ht="15.75" x14ac:dyDescent="0.25">
      <c r="A532" s="2">
        <v>2</v>
      </c>
      <c r="B532" s="4" t="s">
        <v>2036</v>
      </c>
      <c r="C532" s="17" t="s">
        <v>2541</v>
      </c>
      <c r="D532" s="11" t="s">
        <v>11</v>
      </c>
      <c r="E532" s="16">
        <v>400000</v>
      </c>
      <c r="F532" s="2"/>
      <c r="G532" s="16">
        <v>400000</v>
      </c>
    </row>
    <row r="533" spans="1:7" s="1" customFormat="1" ht="15.75" x14ac:dyDescent="0.25">
      <c r="A533" s="2">
        <v>3</v>
      </c>
      <c r="B533" s="4" t="s">
        <v>2037</v>
      </c>
      <c r="C533" s="17" t="s">
        <v>2542</v>
      </c>
      <c r="D533" s="11" t="s">
        <v>11</v>
      </c>
      <c r="E533" s="16">
        <v>400000</v>
      </c>
      <c r="F533" s="2"/>
      <c r="G533" s="16">
        <v>400000</v>
      </c>
    </row>
    <row r="534" spans="1:7" s="1" customFormat="1" ht="15.75" x14ac:dyDescent="0.25">
      <c r="A534" s="2">
        <v>4</v>
      </c>
      <c r="B534" s="4" t="s">
        <v>2038</v>
      </c>
      <c r="C534" s="17" t="s">
        <v>2543</v>
      </c>
      <c r="D534" s="11" t="s">
        <v>11</v>
      </c>
      <c r="E534" s="16">
        <v>400000</v>
      </c>
      <c r="F534" s="2"/>
      <c r="G534" s="16">
        <v>400000</v>
      </c>
    </row>
    <row r="535" spans="1:7" s="1" customFormat="1" ht="15.75" x14ac:dyDescent="0.25">
      <c r="A535" s="2">
        <v>5</v>
      </c>
      <c r="B535" s="4" t="s">
        <v>2039</v>
      </c>
      <c r="C535" s="17" t="s">
        <v>2544</v>
      </c>
      <c r="D535" s="11" t="s">
        <v>11</v>
      </c>
      <c r="E535" s="16">
        <v>400000</v>
      </c>
      <c r="F535" s="2"/>
      <c r="G535" s="16">
        <v>400000</v>
      </c>
    </row>
    <row r="536" spans="1:7" s="1" customFormat="1" ht="15.75" x14ac:dyDescent="0.25">
      <c r="A536" s="2">
        <v>6</v>
      </c>
      <c r="B536" s="4" t="s">
        <v>2040</v>
      </c>
      <c r="C536" s="17" t="s">
        <v>2545</v>
      </c>
      <c r="D536" s="11" t="s">
        <v>14</v>
      </c>
      <c r="E536" s="16">
        <v>370000</v>
      </c>
      <c r="F536" s="2"/>
      <c r="G536" s="16">
        <v>370000</v>
      </c>
    </row>
    <row r="537" spans="1:7" s="1" customFormat="1" ht="15.75" x14ac:dyDescent="0.25">
      <c r="A537" s="2">
        <v>7</v>
      </c>
      <c r="B537" s="4" t="s">
        <v>2041</v>
      </c>
      <c r="C537" s="17" t="s">
        <v>2546</v>
      </c>
      <c r="D537" s="11" t="s">
        <v>11</v>
      </c>
      <c r="E537" s="16">
        <v>400000</v>
      </c>
      <c r="F537" s="2"/>
      <c r="G537" s="16">
        <v>400000</v>
      </c>
    </row>
    <row r="538" spans="1:7" s="1" customFormat="1" ht="15.75" x14ac:dyDescent="0.25">
      <c r="A538" s="2">
        <v>8</v>
      </c>
      <c r="B538" s="4" t="s">
        <v>2042</v>
      </c>
      <c r="C538" s="17" t="s">
        <v>2547</v>
      </c>
      <c r="D538" s="11" t="s">
        <v>11</v>
      </c>
      <c r="E538" s="16">
        <v>400000</v>
      </c>
      <c r="F538" s="2"/>
      <c r="G538" s="16">
        <v>400000</v>
      </c>
    </row>
    <row r="539" spans="1:7" s="1" customFormat="1" ht="15.75" x14ac:dyDescent="0.25">
      <c r="A539" s="2">
        <v>9</v>
      </c>
      <c r="B539" s="4" t="s">
        <v>2043</v>
      </c>
      <c r="C539" s="17" t="s">
        <v>2548</v>
      </c>
      <c r="D539" s="11" t="s">
        <v>14</v>
      </c>
      <c r="E539" s="16">
        <v>370000</v>
      </c>
      <c r="F539" s="2"/>
      <c r="G539" s="16">
        <v>370000</v>
      </c>
    </row>
    <row r="540" spans="1:7" s="1" customFormat="1" ht="15.75" x14ac:dyDescent="0.25">
      <c r="A540" s="2">
        <v>10</v>
      </c>
      <c r="B540" s="4" t="s">
        <v>2044</v>
      </c>
      <c r="C540" s="17" t="s">
        <v>2549</v>
      </c>
      <c r="D540" s="11" t="s">
        <v>14</v>
      </c>
      <c r="E540" s="16">
        <v>370000</v>
      </c>
      <c r="F540" s="2"/>
      <c r="G540" s="16">
        <v>370000</v>
      </c>
    </row>
    <row r="541" spans="1:7" s="1" customFormat="1" ht="15.75" x14ac:dyDescent="0.25">
      <c r="A541" s="2">
        <v>11</v>
      </c>
      <c r="B541" s="4" t="s">
        <v>2045</v>
      </c>
      <c r="C541" s="17" t="s">
        <v>1463</v>
      </c>
      <c r="D541" s="11" t="s">
        <v>11</v>
      </c>
      <c r="E541" s="16">
        <v>400000</v>
      </c>
      <c r="F541" s="2"/>
      <c r="G541" s="16">
        <v>400000</v>
      </c>
    </row>
    <row r="542" spans="1:7" s="1" customFormat="1" ht="15.75" x14ac:dyDescent="0.25">
      <c r="A542" s="2">
        <v>12</v>
      </c>
      <c r="B542" s="4" t="s">
        <v>2046</v>
      </c>
      <c r="C542" s="17" t="s">
        <v>1861</v>
      </c>
      <c r="D542" s="11" t="s">
        <v>11</v>
      </c>
      <c r="E542" s="16">
        <v>400000</v>
      </c>
      <c r="F542" s="2"/>
      <c r="G542" s="16">
        <v>400000</v>
      </c>
    </row>
    <row r="543" spans="1:7" s="1" customFormat="1" ht="15.75" x14ac:dyDescent="0.25">
      <c r="A543" s="2">
        <v>13</v>
      </c>
      <c r="B543" s="4" t="s">
        <v>2047</v>
      </c>
      <c r="C543" s="17" t="s">
        <v>2550</v>
      </c>
      <c r="D543" s="11" t="s">
        <v>11</v>
      </c>
      <c r="E543" s="16">
        <v>400000</v>
      </c>
      <c r="F543" s="2"/>
      <c r="G543" s="16">
        <v>400000</v>
      </c>
    </row>
    <row r="544" spans="1:7" s="1" customFormat="1" ht="15.75" x14ac:dyDescent="0.25">
      <c r="A544" s="2">
        <v>14</v>
      </c>
      <c r="B544" s="4" t="s">
        <v>2048</v>
      </c>
      <c r="C544" s="17" t="s">
        <v>2551</v>
      </c>
      <c r="D544" s="11" t="s">
        <v>11</v>
      </c>
      <c r="E544" s="16">
        <v>400000</v>
      </c>
      <c r="F544" s="2"/>
      <c r="G544" s="16">
        <v>400000</v>
      </c>
    </row>
    <row r="545" spans="1:10" s="1" customFormat="1" ht="15.75" x14ac:dyDescent="0.25">
      <c r="A545" s="2">
        <v>15</v>
      </c>
      <c r="B545" s="4" t="s">
        <v>2049</v>
      </c>
      <c r="C545" s="17" t="s">
        <v>2552</v>
      </c>
      <c r="D545" s="11" t="s">
        <v>2016</v>
      </c>
      <c r="E545" s="16">
        <v>400000</v>
      </c>
      <c r="F545" s="2"/>
      <c r="G545" s="16">
        <v>400000</v>
      </c>
    </row>
    <row r="546" spans="1:10" s="1" customFormat="1" ht="15.75" x14ac:dyDescent="0.25">
      <c r="A546" s="2">
        <v>16</v>
      </c>
      <c r="B546" s="4" t="s">
        <v>2050</v>
      </c>
      <c r="C546" s="17" t="s">
        <v>533</v>
      </c>
      <c r="D546" s="11" t="s">
        <v>11</v>
      </c>
      <c r="E546" s="16">
        <v>400000</v>
      </c>
      <c r="F546" s="2"/>
      <c r="G546" s="16">
        <v>400000</v>
      </c>
    </row>
    <row r="547" spans="1:10" s="1" customFormat="1" ht="15.75" x14ac:dyDescent="0.25">
      <c r="A547" s="2">
        <v>17</v>
      </c>
      <c r="B547" s="4" t="s">
        <v>2051</v>
      </c>
      <c r="C547" s="17" t="s">
        <v>2553</v>
      </c>
      <c r="D547" s="11" t="s">
        <v>34</v>
      </c>
      <c r="E547" s="16">
        <v>560000</v>
      </c>
      <c r="F547" s="2"/>
      <c r="G547" s="16">
        <v>560000</v>
      </c>
    </row>
    <row r="548" spans="1:10" s="1" customFormat="1" ht="15.75" x14ac:dyDescent="0.25">
      <c r="A548" s="2">
        <v>18</v>
      </c>
      <c r="B548" s="4" t="s">
        <v>2052</v>
      </c>
      <c r="C548" s="17" t="s">
        <v>2553</v>
      </c>
      <c r="D548" s="11" t="s">
        <v>11</v>
      </c>
      <c r="E548" s="16">
        <v>400000</v>
      </c>
      <c r="F548" s="2"/>
      <c r="G548" s="16">
        <v>400000</v>
      </c>
    </row>
    <row r="549" spans="1:10" s="1" customFormat="1" ht="15.75" x14ac:dyDescent="0.25">
      <c r="A549" s="2">
        <v>19</v>
      </c>
      <c r="B549" s="4" t="s">
        <v>2053</v>
      </c>
      <c r="C549" s="17" t="s">
        <v>2554</v>
      </c>
      <c r="D549" s="11" t="s">
        <v>11</v>
      </c>
      <c r="E549" s="16">
        <v>400000</v>
      </c>
      <c r="F549" s="2"/>
      <c r="G549" s="16">
        <v>400000</v>
      </c>
    </row>
    <row r="550" spans="1:10" s="1" customFormat="1" ht="15.75" x14ac:dyDescent="0.25">
      <c r="A550" s="2">
        <v>20</v>
      </c>
      <c r="B550" s="4" t="s">
        <v>2054</v>
      </c>
      <c r="C550" s="17" t="s">
        <v>2555</v>
      </c>
      <c r="D550" s="11" t="s">
        <v>11</v>
      </c>
      <c r="E550" s="16">
        <v>400000</v>
      </c>
      <c r="F550" s="2"/>
      <c r="G550" s="16">
        <v>400000</v>
      </c>
    </row>
    <row r="551" spans="1:10" s="1" customFormat="1" ht="15.75" x14ac:dyDescent="0.25">
      <c r="A551" s="2">
        <v>21</v>
      </c>
      <c r="B551" s="4" t="s">
        <v>2055</v>
      </c>
      <c r="C551" s="17" t="s">
        <v>2556</v>
      </c>
      <c r="D551" s="11" t="s">
        <v>11</v>
      </c>
      <c r="E551" s="16">
        <v>400000</v>
      </c>
      <c r="F551" s="2"/>
      <c r="G551" s="16">
        <v>400000</v>
      </c>
    </row>
    <row r="552" spans="1:10" s="1" customFormat="1" ht="15.75" x14ac:dyDescent="0.25">
      <c r="A552" s="2">
        <v>22</v>
      </c>
      <c r="B552" s="4" t="s">
        <v>2056</v>
      </c>
      <c r="C552" s="17" t="s">
        <v>2557</v>
      </c>
      <c r="D552" s="11" t="s">
        <v>34</v>
      </c>
      <c r="E552" s="16">
        <v>560000</v>
      </c>
      <c r="F552" s="2"/>
      <c r="G552" s="16">
        <v>560000</v>
      </c>
    </row>
    <row r="553" spans="1:10" s="1" customFormat="1" ht="15.75" x14ac:dyDescent="0.25">
      <c r="A553" s="2">
        <v>23</v>
      </c>
      <c r="B553" s="4" t="s">
        <v>2057</v>
      </c>
      <c r="C553" s="17" t="s">
        <v>2557</v>
      </c>
      <c r="D553" s="11" t="s">
        <v>11</v>
      </c>
      <c r="E553" s="16">
        <v>400000</v>
      </c>
      <c r="F553" s="2"/>
      <c r="G553" s="16">
        <v>400000</v>
      </c>
    </row>
    <row r="554" spans="1:10" s="1" customFormat="1" ht="15.75" x14ac:dyDescent="0.25">
      <c r="A554" s="2">
        <v>24</v>
      </c>
      <c r="B554" s="4" t="s">
        <v>2058</v>
      </c>
      <c r="C554" s="17" t="s">
        <v>2558</v>
      </c>
      <c r="D554" s="11" t="s">
        <v>11</v>
      </c>
      <c r="E554" s="16">
        <v>400000</v>
      </c>
      <c r="F554" s="2"/>
      <c r="G554" s="16">
        <v>400000</v>
      </c>
    </row>
    <row r="555" spans="1:10" s="1" customFormat="1" ht="15.75" x14ac:dyDescent="0.25">
      <c r="A555" s="2">
        <v>25</v>
      </c>
      <c r="B555" s="4" t="s">
        <v>2059</v>
      </c>
      <c r="C555" s="17" t="s">
        <v>2558</v>
      </c>
      <c r="D555" s="11" t="s">
        <v>34</v>
      </c>
      <c r="E555" s="16">
        <v>560000</v>
      </c>
      <c r="F555" s="2"/>
      <c r="G555" s="16">
        <v>560000</v>
      </c>
    </row>
    <row r="556" spans="1:10" s="1" customFormat="1" ht="15.75" x14ac:dyDescent="0.25">
      <c r="A556" s="2">
        <v>26</v>
      </c>
      <c r="B556" s="4" t="s">
        <v>2060</v>
      </c>
      <c r="C556" s="17" t="s">
        <v>2559</v>
      </c>
      <c r="D556" s="11" t="s">
        <v>11</v>
      </c>
      <c r="E556" s="16">
        <v>400000</v>
      </c>
      <c r="F556" s="2"/>
      <c r="G556" s="16">
        <v>400000</v>
      </c>
    </row>
    <row r="557" spans="1:10" s="1" customFormat="1" ht="15.75" x14ac:dyDescent="0.25">
      <c r="A557" s="2">
        <v>27</v>
      </c>
      <c r="B557" s="4" t="s">
        <v>2061</v>
      </c>
      <c r="C557" s="17" t="s">
        <v>2560</v>
      </c>
      <c r="D557" s="11" t="s">
        <v>11</v>
      </c>
      <c r="E557" s="16">
        <v>400000</v>
      </c>
      <c r="F557" s="2"/>
      <c r="G557" s="16">
        <v>400000</v>
      </c>
      <c r="J557" s="1">
        <f>640+150</f>
        <v>790</v>
      </c>
    </row>
    <row r="558" spans="1:10" s="1" customFormat="1" ht="15.75" x14ac:dyDescent="0.25">
      <c r="A558" s="2">
        <v>28</v>
      </c>
      <c r="B558" s="4" t="s">
        <v>2062</v>
      </c>
      <c r="C558" s="17" t="s">
        <v>2561</v>
      </c>
      <c r="D558" s="11" t="s">
        <v>11</v>
      </c>
      <c r="E558" s="16">
        <v>400000</v>
      </c>
      <c r="F558" s="2"/>
      <c r="G558" s="16">
        <v>400000</v>
      </c>
    </row>
    <row r="559" spans="1:10" s="1" customFormat="1" ht="15.75" x14ac:dyDescent="0.25">
      <c r="A559" s="2">
        <v>29</v>
      </c>
      <c r="B559" s="4" t="s">
        <v>2063</v>
      </c>
      <c r="C559" s="17" t="s">
        <v>2562</v>
      </c>
      <c r="D559" s="11" t="s">
        <v>11</v>
      </c>
      <c r="E559" s="16">
        <v>400000</v>
      </c>
      <c r="F559" s="2"/>
      <c r="G559" s="16">
        <v>400000</v>
      </c>
    </row>
    <row r="560" spans="1:10" s="1" customFormat="1" ht="15.75" x14ac:dyDescent="0.25">
      <c r="A560" s="2">
        <v>30</v>
      </c>
      <c r="B560" s="4" t="s">
        <v>2064</v>
      </c>
      <c r="C560" s="17" t="s">
        <v>2563</v>
      </c>
      <c r="D560" s="11" t="s">
        <v>11</v>
      </c>
      <c r="E560" s="16">
        <v>400000</v>
      </c>
      <c r="F560" s="2"/>
      <c r="G560" s="16">
        <v>400000</v>
      </c>
    </row>
    <row r="561" spans="1:7" s="1" customFormat="1" ht="15.75" x14ac:dyDescent="0.25">
      <c r="A561" s="2">
        <v>31</v>
      </c>
      <c r="B561" s="4" t="s">
        <v>2065</v>
      </c>
      <c r="C561" s="17" t="s">
        <v>2564</v>
      </c>
      <c r="D561" s="11" t="s">
        <v>11</v>
      </c>
      <c r="E561" s="16">
        <v>400000</v>
      </c>
      <c r="F561" s="2"/>
      <c r="G561" s="16">
        <v>400000</v>
      </c>
    </row>
    <row r="562" spans="1:7" s="1" customFormat="1" ht="15.75" x14ac:dyDescent="0.25">
      <c r="A562" s="2">
        <v>32</v>
      </c>
      <c r="B562" s="4" t="s">
        <v>2066</v>
      </c>
      <c r="C562" s="17" t="s">
        <v>2565</v>
      </c>
      <c r="D562" s="11" t="s">
        <v>14</v>
      </c>
      <c r="E562" s="16">
        <v>370000</v>
      </c>
      <c r="F562" s="2"/>
      <c r="G562" s="16">
        <v>370000</v>
      </c>
    </row>
    <row r="563" spans="1:7" s="1" customFormat="1" ht="15.75" x14ac:dyDescent="0.25">
      <c r="A563" s="2">
        <v>33</v>
      </c>
      <c r="B563" s="4" t="s">
        <v>2067</v>
      </c>
      <c r="C563" s="17" t="s">
        <v>2566</v>
      </c>
      <c r="D563" s="11" t="s">
        <v>11</v>
      </c>
      <c r="E563" s="16">
        <v>400000</v>
      </c>
      <c r="F563" s="2"/>
      <c r="G563" s="16">
        <v>400000</v>
      </c>
    </row>
    <row r="564" spans="1:7" s="1" customFormat="1" ht="15.75" x14ac:dyDescent="0.25">
      <c r="A564" s="2">
        <v>34</v>
      </c>
      <c r="B564" s="4" t="s">
        <v>2068</v>
      </c>
      <c r="C564" s="17" t="s">
        <v>2567</v>
      </c>
      <c r="D564" s="11" t="s">
        <v>11</v>
      </c>
      <c r="E564" s="16">
        <v>400000</v>
      </c>
      <c r="F564" s="2"/>
      <c r="G564" s="16">
        <v>400000</v>
      </c>
    </row>
    <row r="565" spans="1:7" s="1" customFormat="1" ht="15.75" x14ac:dyDescent="0.25">
      <c r="A565" s="2">
        <v>35</v>
      </c>
      <c r="B565" s="4" t="s">
        <v>2069</v>
      </c>
      <c r="C565" s="17" t="s">
        <v>2568</v>
      </c>
      <c r="D565" s="11" t="s">
        <v>11</v>
      </c>
      <c r="E565" s="16">
        <v>400000</v>
      </c>
      <c r="F565" s="2"/>
      <c r="G565" s="16">
        <v>400000</v>
      </c>
    </row>
    <row r="566" spans="1:7" s="1" customFormat="1" ht="15.75" x14ac:dyDescent="0.25">
      <c r="A566" s="2">
        <v>36</v>
      </c>
      <c r="B566" s="4" t="s">
        <v>2070</v>
      </c>
      <c r="C566" s="17" t="s">
        <v>2569</v>
      </c>
      <c r="D566" s="11" t="s">
        <v>11</v>
      </c>
      <c r="E566" s="16">
        <v>400000</v>
      </c>
      <c r="F566" s="2"/>
      <c r="G566" s="16">
        <v>400000</v>
      </c>
    </row>
    <row r="567" spans="1:7" s="1" customFormat="1" ht="15.75" x14ac:dyDescent="0.25">
      <c r="A567" s="2">
        <v>37</v>
      </c>
      <c r="B567" s="4" t="s">
        <v>2071</v>
      </c>
      <c r="C567" s="17" t="s">
        <v>2570</v>
      </c>
      <c r="D567" s="11" t="s">
        <v>11</v>
      </c>
      <c r="E567" s="16">
        <v>400000</v>
      </c>
      <c r="F567" s="2"/>
      <c r="G567" s="16">
        <v>400000</v>
      </c>
    </row>
    <row r="568" spans="1:7" s="1" customFormat="1" ht="15.75" x14ac:dyDescent="0.25">
      <c r="A568" s="2">
        <v>38</v>
      </c>
      <c r="B568" s="4" t="s">
        <v>2072</v>
      </c>
      <c r="C568" s="17" t="s">
        <v>2571</v>
      </c>
      <c r="D568" s="11" t="s">
        <v>11</v>
      </c>
      <c r="E568" s="16">
        <v>400000</v>
      </c>
      <c r="F568" s="2"/>
      <c r="G568" s="16">
        <v>400000</v>
      </c>
    </row>
    <row r="569" spans="1:7" s="1" customFormat="1" ht="15.75" x14ac:dyDescent="0.25">
      <c r="A569" s="2">
        <v>39</v>
      </c>
      <c r="B569" s="4" t="s">
        <v>2073</v>
      </c>
      <c r="C569" s="17" t="s">
        <v>2572</v>
      </c>
      <c r="D569" s="11" t="s">
        <v>11</v>
      </c>
      <c r="E569" s="16">
        <v>400000</v>
      </c>
      <c r="F569" s="2"/>
      <c r="G569" s="16">
        <v>400000</v>
      </c>
    </row>
    <row r="570" spans="1:7" s="1" customFormat="1" ht="15.75" x14ac:dyDescent="0.25">
      <c r="A570" s="2">
        <v>40</v>
      </c>
      <c r="B570" s="4" t="s">
        <v>2074</v>
      </c>
      <c r="C570" s="17" t="s">
        <v>2573</v>
      </c>
      <c r="D570" s="11" t="s">
        <v>11</v>
      </c>
      <c r="E570" s="16">
        <v>400000</v>
      </c>
      <c r="F570" s="2"/>
      <c r="G570" s="16">
        <v>400000</v>
      </c>
    </row>
    <row r="571" spans="1:7" s="1" customFormat="1" ht="15.75" x14ac:dyDescent="0.25">
      <c r="A571" s="2">
        <v>41</v>
      </c>
      <c r="B571" s="4" t="s">
        <v>2075</v>
      </c>
      <c r="C571" s="17" t="s">
        <v>2574</v>
      </c>
      <c r="D571" s="11" t="s">
        <v>11</v>
      </c>
      <c r="E571" s="16">
        <v>400000</v>
      </c>
      <c r="F571" s="2"/>
      <c r="G571" s="16">
        <v>400000</v>
      </c>
    </row>
    <row r="572" spans="1:7" s="1" customFormat="1" ht="15.75" x14ac:dyDescent="0.25">
      <c r="A572" s="2">
        <v>42</v>
      </c>
      <c r="B572" s="4" t="s">
        <v>2076</v>
      </c>
      <c r="C572" s="17" t="s">
        <v>2575</v>
      </c>
      <c r="D572" s="11" t="s">
        <v>11</v>
      </c>
      <c r="E572" s="16">
        <v>400000</v>
      </c>
      <c r="F572" s="2"/>
      <c r="G572" s="16">
        <v>400000</v>
      </c>
    </row>
    <row r="573" spans="1:7" s="1" customFormat="1" ht="15.75" x14ac:dyDescent="0.25">
      <c r="A573" s="2">
        <v>43</v>
      </c>
      <c r="B573" s="4" t="s">
        <v>2077</v>
      </c>
      <c r="C573" s="17" t="s">
        <v>2576</v>
      </c>
      <c r="D573" s="11" t="s">
        <v>11</v>
      </c>
      <c r="E573" s="16">
        <v>400000</v>
      </c>
      <c r="F573" s="2"/>
      <c r="G573" s="16">
        <v>400000</v>
      </c>
    </row>
    <row r="574" spans="1:7" s="1" customFormat="1" ht="15.75" x14ac:dyDescent="0.25">
      <c r="A574" s="2">
        <v>44</v>
      </c>
      <c r="B574" s="4" t="s">
        <v>2078</v>
      </c>
      <c r="C574" s="17" t="s">
        <v>2577</v>
      </c>
      <c r="D574" s="11" t="s">
        <v>34</v>
      </c>
      <c r="E574" s="16">
        <v>560000</v>
      </c>
      <c r="F574" s="2"/>
      <c r="G574" s="16">
        <v>560000</v>
      </c>
    </row>
    <row r="575" spans="1:7" s="1" customFormat="1" ht="15.75" x14ac:dyDescent="0.25">
      <c r="A575" s="2">
        <v>45</v>
      </c>
      <c r="B575" s="4" t="s">
        <v>2079</v>
      </c>
      <c r="C575" s="17" t="s">
        <v>2577</v>
      </c>
      <c r="D575" s="11" t="s">
        <v>11</v>
      </c>
      <c r="E575" s="16">
        <v>400000</v>
      </c>
      <c r="F575" s="2"/>
      <c r="G575" s="16">
        <v>400000</v>
      </c>
    </row>
    <row r="576" spans="1:7" s="1" customFormat="1" ht="15.75" x14ac:dyDescent="0.25">
      <c r="A576" s="2">
        <v>46</v>
      </c>
      <c r="B576" s="4" t="s">
        <v>2080</v>
      </c>
      <c r="C576" s="17" t="s">
        <v>2578</v>
      </c>
      <c r="D576" s="11" t="s">
        <v>11</v>
      </c>
      <c r="E576" s="16">
        <v>400000</v>
      </c>
      <c r="F576" s="2"/>
      <c r="G576" s="16">
        <v>400000</v>
      </c>
    </row>
    <row r="577" spans="1:7" s="1" customFormat="1" ht="15.75" x14ac:dyDescent="0.25">
      <c r="A577" s="2">
        <v>47</v>
      </c>
      <c r="B577" s="4" t="s">
        <v>2081</v>
      </c>
      <c r="C577" s="17" t="s">
        <v>2579</v>
      </c>
      <c r="D577" s="11" t="s">
        <v>11</v>
      </c>
      <c r="E577" s="16">
        <v>400000</v>
      </c>
      <c r="F577" s="2"/>
      <c r="G577" s="16">
        <v>400000</v>
      </c>
    </row>
    <row r="578" spans="1:7" s="1" customFormat="1" ht="15.75" x14ac:dyDescent="0.25">
      <c r="A578" s="2">
        <v>48</v>
      </c>
      <c r="B578" s="4" t="s">
        <v>2082</v>
      </c>
      <c r="C578" s="17" t="s">
        <v>2580</v>
      </c>
      <c r="D578" s="11" t="s">
        <v>34</v>
      </c>
      <c r="E578" s="16">
        <v>560000</v>
      </c>
      <c r="F578" s="2"/>
      <c r="G578" s="16">
        <v>560000</v>
      </c>
    </row>
    <row r="579" spans="1:7" s="1" customFormat="1" ht="15.75" x14ac:dyDescent="0.25">
      <c r="A579" s="2">
        <v>49</v>
      </c>
      <c r="B579" s="4" t="s">
        <v>2083</v>
      </c>
      <c r="C579" s="17" t="s">
        <v>2580</v>
      </c>
      <c r="D579" s="11" t="s">
        <v>11</v>
      </c>
      <c r="E579" s="16">
        <v>400000</v>
      </c>
      <c r="F579" s="2"/>
      <c r="G579" s="16">
        <v>400000</v>
      </c>
    </row>
    <row r="580" spans="1:7" s="1" customFormat="1" ht="15.75" x14ac:dyDescent="0.25">
      <c r="A580" s="2">
        <v>50</v>
      </c>
      <c r="B580" s="4" t="s">
        <v>2084</v>
      </c>
      <c r="C580" s="17" t="s">
        <v>2581</v>
      </c>
      <c r="D580" s="11" t="s">
        <v>11</v>
      </c>
      <c r="E580" s="16">
        <v>400000</v>
      </c>
      <c r="F580" s="2"/>
      <c r="G580" s="16">
        <v>400000</v>
      </c>
    </row>
    <row r="581" spans="1:7" s="1" customFormat="1" ht="15.75" x14ac:dyDescent="0.25">
      <c r="A581" s="2">
        <v>51</v>
      </c>
      <c r="B581" s="4" t="s">
        <v>2085</v>
      </c>
      <c r="C581" s="17" t="s">
        <v>2582</v>
      </c>
      <c r="D581" s="11" t="s">
        <v>11</v>
      </c>
      <c r="E581" s="16">
        <v>400000</v>
      </c>
      <c r="F581" s="2"/>
      <c r="G581" s="16">
        <v>400000</v>
      </c>
    </row>
    <row r="582" spans="1:7" s="1" customFormat="1" ht="15.75" x14ac:dyDescent="0.25">
      <c r="A582" s="2">
        <v>52</v>
      </c>
      <c r="B582" s="4" t="s">
        <v>2086</v>
      </c>
      <c r="C582" s="17" t="s">
        <v>2583</v>
      </c>
      <c r="D582" s="11" t="s">
        <v>11</v>
      </c>
      <c r="E582" s="16">
        <v>400000</v>
      </c>
      <c r="F582" s="2"/>
      <c r="G582" s="16">
        <v>400000</v>
      </c>
    </row>
    <row r="583" spans="1:7" s="1" customFormat="1" ht="15.75" x14ac:dyDescent="0.25">
      <c r="A583" s="2">
        <v>53</v>
      </c>
      <c r="B583" s="4" t="s">
        <v>2087</v>
      </c>
      <c r="C583" s="17" t="s">
        <v>2584</v>
      </c>
      <c r="D583" s="11" t="s">
        <v>11</v>
      </c>
      <c r="E583" s="16">
        <v>400000</v>
      </c>
      <c r="F583" s="2"/>
      <c r="G583" s="16">
        <v>400000</v>
      </c>
    </row>
    <row r="584" spans="1:7" s="1" customFormat="1" ht="15.75" x14ac:dyDescent="0.25">
      <c r="A584" s="2">
        <v>54</v>
      </c>
      <c r="B584" s="4" t="s">
        <v>2088</v>
      </c>
      <c r="C584" s="17" t="s">
        <v>2585</v>
      </c>
      <c r="D584" s="11" t="s">
        <v>11</v>
      </c>
      <c r="E584" s="16">
        <v>400000</v>
      </c>
      <c r="F584" s="2"/>
      <c r="G584" s="16">
        <v>400000</v>
      </c>
    </row>
    <row r="585" spans="1:7" s="1" customFormat="1" ht="15.75" x14ac:dyDescent="0.25">
      <c r="A585" s="2">
        <v>55</v>
      </c>
      <c r="B585" s="4" t="s">
        <v>2089</v>
      </c>
      <c r="C585" s="17" t="s">
        <v>2586</v>
      </c>
      <c r="D585" s="11" t="s">
        <v>11</v>
      </c>
      <c r="E585" s="16">
        <v>400000</v>
      </c>
      <c r="F585" s="2"/>
      <c r="G585" s="16">
        <v>400000</v>
      </c>
    </row>
    <row r="586" spans="1:7" s="1" customFormat="1" ht="15.75" x14ac:dyDescent="0.25">
      <c r="A586" s="2">
        <v>56</v>
      </c>
      <c r="B586" s="4" t="s">
        <v>2090</v>
      </c>
      <c r="C586" s="17" t="s">
        <v>2587</v>
      </c>
      <c r="D586" s="11" t="s">
        <v>34</v>
      </c>
      <c r="E586" s="16">
        <v>560000</v>
      </c>
      <c r="F586" s="2"/>
      <c r="G586" s="16">
        <v>560000</v>
      </c>
    </row>
    <row r="587" spans="1:7" s="1" customFormat="1" ht="15.75" x14ac:dyDescent="0.25">
      <c r="A587" s="2">
        <v>57</v>
      </c>
      <c r="B587" s="4" t="s">
        <v>2091</v>
      </c>
      <c r="C587" s="17" t="s">
        <v>2587</v>
      </c>
      <c r="D587" s="11" t="s">
        <v>11</v>
      </c>
      <c r="E587" s="16">
        <v>400000</v>
      </c>
      <c r="F587" s="2"/>
      <c r="G587" s="16">
        <v>400000</v>
      </c>
    </row>
    <row r="588" spans="1:7" s="1" customFormat="1" ht="15.75" x14ac:dyDescent="0.25">
      <c r="A588" s="2">
        <v>58</v>
      </c>
      <c r="B588" s="4" t="s">
        <v>2092</v>
      </c>
      <c r="C588" s="17" t="s">
        <v>2588</v>
      </c>
      <c r="D588" s="11" t="s">
        <v>14</v>
      </c>
      <c r="E588" s="16">
        <v>370000</v>
      </c>
      <c r="F588" s="2"/>
      <c r="G588" s="16">
        <v>370000</v>
      </c>
    </row>
    <row r="589" spans="1:7" s="1" customFormat="1" ht="15.75" x14ac:dyDescent="0.25">
      <c r="A589" s="2">
        <v>59</v>
      </c>
      <c r="B589" s="4" t="s">
        <v>2093</v>
      </c>
      <c r="C589" s="17" t="s">
        <v>2589</v>
      </c>
      <c r="D589" s="11" t="s">
        <v>11</v>
      </c>
      <c r="E589" s="16">
        <v>400000</v>
      </c>
      <c r="F589" s="2"/>
      <c r="G589" s="16">
        <v>400000</v>
      </c>
    </row>
    <row r="590" spans="1:7" s="1" customFormat="1" ht="15.75" x14ac:dyDescent="0.25">
      <c r="A590" s="2">
        <v>60</v>
      </c>
      <c r="B590" s="4" t="s">
        <v>2094</v>
      </c>
      <c r="C590" s="17" t="s">
        <v>2590</v>
      </c>
      <c r="D590" s="11" t="s">
        <v>14</v>
      </c>
      <c r="E590" s="16">
        <v>370000</v>
      </c>
      <c r="F590" s="2"/>
      <c r="G590" s="16">
        <v>370000</v>
      </c>
    </row>
    <row r="591" spans="1:7" s="1" customFormat="1" ht="15.75" x14ac:dyDescent="0.25">
      <c r="A591" s="2">
        <v>61</v>
      </c>
      <c r="B591" s="4" t="s">
        <v>2095</v>
      </c>
      <c r="C591" s="17" t="s">
        <v>2591</v>
      </c>
      <c r="D591" s="11" t="s">
        <v>14</v>
      </c>
      <c r="E591" s="16">
        <v>370000</v>
      </c>
      <c r="F591" s="2"/>
      <c r="G591" s="16">
        <v>370000</v>
      </c>
    </row>
    <row r="592" spans="1:7" s="1" customFormat="1" ht="15.75" x14ac:dyDescent="0.25">
      <c r="A592" s="2">
        <v>62</v>
      </c>
      <c r="B592" s="4" t="s">
        <v>2096</v>
      </c>
      <c r="C592" s="17" t="s">
        <v>2592</v>
      </c>
      <c r="D592" s="11" t="s">
        <v>11</v>
      </c>
      <c r="E592" s="16">
        <v>400000</v>
      </c>
      <c r="F592" s="2"/>
      <c r="G592" s="16">
        <v>400000</v>
      </c>
    </row>
    <row r="593" spans="1:7" s="1" customFormat="1" ht="15.75" x14ac:dyDescent="0.25">
      <c r="A593" s="2">
        <v>63</v>
      </c>
      <c r="B593" s="4" t="s">
        <v>2097</v>
      </c>
      <c r="C593" s="17" t="s">
        <v>2593</v>
      </c>
      <c r="D593" s="11" t="s">
        <v>11</v>
      </c>
      <c r="E593" s="16">
        <v>400000</v>
      </c>
      <c r="F593" s="2"/>
      <c r="G593" s="16">
        <v>400000</v>
      </c>
    </row>
    <row r="594" spans="1:7" s="1" customFormat="1" ht="15.75" x14ac:dyDescent="0.25">
      <c r="A594" s="2">
        <v>64</v>
      </c>
      <c r="B594" s="4" t="s">
        <v>2098</v>
      </c>
      <c r="C594" s="17" t="s">
        <v>2594</v>
      </c>
      <c r="D594" s="11" t="s">
        <v>11</v>
      </c>
      <c r="E594" s="16">
        <v>400000</v>
      </c>
      <c r="F594" s="2"/>
      <c r="G594" s="16">
        <v>400000</v>
      </c>
    </row>
    <row r="595" spans="1:7" s="1" customFormat="1" ht="15.75" x14ac:dyDescent="0.25">
      <c r="A595" s="2">
        <v>65</v>
      </c>
      <c r="B595" s="4" t="s">
        <v>2099</v>
      </c>
      <c r="C595" s="17" t="s">
        <v>2595</v>
      </c>
      <c r="D595" s="11" t="s">
        <v>11</v>
      </c>
      <c r="E595" s="16">
        <v>400000</v>
      </c>
      <c r="F595" s="2"/>
      <c r="G595" s="16">
        <v>400000</v>
      </c>
    </row>
    <row r="596" spans="1:7" s="1" customFormat="1" ht="15.75" x14ac:dyDescent="0.25">
      <c r="A596" s="2">
        <v>66</v>
      </c>
      <c r="B596" s="4" t="s">
        <v>2100</v>
      </c>
      <c r="C596" s="17" t="s">
        <v>2596</v>
      </c>
      <c r="D596" s="11" t="s">
        <v>11</v>
      </c>
      <c r="E596" s="16">
        <v>400000</v>
      </c>
      <c r="F596" s="2"/>
      <c r="G596" s="16">
        <v>400000</v>
      </c>
    </row>
    <row r="597" spans="1:7" s="1" customFormat="1" ht="15.75" x14ac:dyDescent="0.25">
      <c r="A597" s="2">
        <v>67</v>
      </c>
      <c r="B597" s="4" t="s">
        <v>2101</v>
      </c>
      <c r="C597" s="17" t="s">
        <v>2597</v>
      </c>
      <c r="D597" s="11" t="s">
        <v>11</v>
      </c>
      <c r="E597" s="16">
        <v>400000</v>
      </c>
      <c r="F597" s="2"/>
      <c r="G597" s="16">
        <v>400000</v>
      </c>
    </row>
    <row r="598" spans="1:7" s="1" customFormat="1" ht="15.75" x14ac:dyDescent="0.25">
      <c r="A598" s="2">
        <v>68</v>
      </c>
      <c r="B598" s="4" t="s">
        <v>2102</v>
      </c>
      <c r="C598" s="17" t="s">
        <v>2598</v>
      </c>
      <c r="D598" s="11" t="s">
        <v>11</v>
      </c>
      <c r="E598" s="16">
        <v>400000</v>
      </c>
      <c r="F598" s="2"/>
      <c r="G598" s="16">
        <v>400000</v>
      </c>
    </row>
    <row r="599" spans="1:7" s="1" customFormat="1" ht="15.75" x14ac:dyDescent="0.25">
      <c r="A599" s="2">
        <v>69</v>
      </c>
      <c r="B599" s="4" t="s">
        <v>2103</v>
      </c>
      <c r="C599" s="17" t="s">
        <v>2599</v>
      </c>
      <c r="D599" s="11" t="s">
        <v>11</v>
      </c>
      <c r="E599" s="16">
        <v>400000</v>
      </c>
      <c r="F599" s="2"/>
      <c r="G599" s="16">
        <v>400000</v>
      </c>
    </row>
    <row r="600" spans="1:7" s="1" customFormat="1" ht="15.75" x14ac:dyDescent="0.25">
      <c r="A600" s="2">
        <v>70</v>
      </c>
      <c r="B600" s="4" t="s">
        <v>2104</v>
      </c>
      <c r="C600" s="17" t="s">
        <v>2600</v>
      </c>
      <c r="D600" s="11" t="s">
        <v>11</v>
      </c>
      <c r="E600" s="16">
        <v>400000</v>
      </c>
      <c r="F600" s="2"/>
      <c r="G600" s="16">
        <v>400000</v>
      </c>
    </row>
    <row r="601" spans="1:7" s="1" customFormat="1" ht="15.75" x14ac:dyDescent="0.25">
      <c r="A601" s="2">
        <v>71</v>
      </c>
      <c r="B601" s="4" t="s">
        <v>2105</v>
      </c>
      <c r="C601" s="17" t="s">
        <v>2601</v>
      </c>
      <c r="D601" s="11" t="s">
        <v>11</v>
      </c>
      <c r="E601" s="16">
        <v>400000</v>
      </c>
      <c r="F601" s="2"/>
      <c r="G601" s="16">
        <v>400000</v>
      </c>
    </row>
    <row r="602" spans="1:7" s="1" customFormat="1" ht="15.75" x14ac:dyDescent="0.25">
      <c r="A602" s="2">
        <v>72</v>
      </c>
      <c r="B602" s="4" t="s">
        <v>2106</v>
      </c>
      <c r="C602" s="17" t="s">
        <v>2602</v>
      </c>
      <c r="D602" s="11" t="s">
        <v>11</v>
      </c>
      <c r="E602" s="16">
        <v>400000</v>
      </c>
      <c r="F602" s="2"/>
      <c r="G602" s="16">
        <v>400000</v>
      </c>
    </row>
    <row r="603" spans="1:7" s="1" customFormat="1" ht="15.75" x14ac:dyDescent="0.25">
      <c r="A603" s="2">
        <v>73</v>
      </c>
      <c r="B603" s="4" t="s">
        <v>2107</v>
      </c>
      <c r="C603" s="17" t="s">
        <v>2603</v>
      </c>
      <c r="D603" s="11" t="s">
        <v>11</v>
      </c>
      <c r="E603" s="16">
        <v>400000</v>
      </c>
      <c r="F603" s="2"/>
      <c r="G603" s="16">
        <v>400000</v>
      </c>
    </row>
    <row r="604" spans="1:7" s="1" customFormat="1" ht="15.75" x14ac:dyDescent="0.25">
      <c r="A604" s="2">
        <v>74</v>
      </c>
      <c r="B604" s="4" t="s">
        <v>2108</v>
      </c>
      <c r="C604" s="17" t="s">
        <v>2604</v>
      </c>
      <c r="D604" s="11" t="s">
        <v>11</v>
      </c>
      <c r="E604" s="16">
        <v>400000</v>
      </c>
      <c r="F604" s="2"/>
      <c r="G604" s="16">
        <v>400000</v>
      </c>
    </row>
    <row r="605" spans="1:7" s="1" customFormat="1" ht="15.75" x14ac:dyDescent="0.25">
      <c r="A605" s="2">
        <v>75</v>
      </c>
      <c r="B605" s="4" t="s">
        <v>2109</v>
      </c>
      <c r="C605" s="17" t="s">
        <v>2605</v>
      </c>
      <c r="D605" s="11" t="s">
        <v>11</v>
      </c>
      <c r="E605" s="16">
        <v>400000</v>
      </c>
      <c r="F605" s="2"/>
      <c r="G605" s="16">
        <v>400000</v>
      </c>
    </row>
    <row r="606" spans="1:7" s="1" customFormat="1" ht="15.75" x14ac:dyDescent="0.25">
      <c r="A606" s="2">
        <v>76</v>
      </c>
      <c r="B606" s="4" t="s">
        <v>2110</v>
      </c>
      <c r="C606" s="17" t="s">
        <v>2606</v>
      </c>
      <c r="D606" s="11" t="s">
        <v>14</v>
      </c>
      <c r="E606" s="16">
        <v>370000</v>
      </c>
      <c r="F606" s="2"/>
      <c r="G606" s="16">
        <v>370000</v>
      </c>
    </row>
    <row r="607" spans="1:7" s="1" customFormat="1" ht="15.75" x14ac:dyDescent="0.25">
      <c r="A607" s="2">
        <v>77</v>
      </c>
      <c r="B607" s="4" t="s">
        <v>2111</v>
      </c>
      <c r="C607" s="17" t="s">
        <v>2607</v>
      </c>
      <c r="D607" s="11" t="s">
        <v>14</v>
      </c>
      <c r="E607" s="16">
        <v>370000</v>
      </c>
      <c r="F607" s="2"/>
      <c r="G607" s="16">
        <v>370000</v>
      </c>
    </row>
    <row r="608" spans="1:7" s="1" customFormat="1" ht="15.75" x14ac:dyDescent="0.25">
      <c r="A608" s="2">
        <v>78</v>
      </c>
      <c r="B608" s="4" t="s">
        <v>2112</v>
      </c>
      <c r="C608" s="17" t="s">
        <v>2608</v>
      </c>
      <c r="D608" s="11" t="s">
        <v>11</v>
      </c>
      <c r="E608" s="16">
        <v>400000</v>
      </c>
      <c r="F608" s="2"/>
      <c r="G608" s="16">
        <v>400000</v>
      </c>
    </row>
    <row r="609" spans="1:7" s="1" customFormat="1" ht="15.75" x14ac:dyDescent="0.25">
      <c r="A609" s="2">
        <v>79</v>
      </c>
      <c r="B609" s="4" t="s">
        <v>2113</v>
      </c>
      <c r="C609" s="17" t="s">
        <v>2609</v>
      </c>
      <c r="D609" s="11" t="s">
        <v>11</v>
      </c>
      <c r="E609" s="16">
        <v>400000</v>
      </c>
      <c r="F609" s="2"/>
      <c r="G609" s="16">
        <v>400000</v>
      </c>
    </row>
    <row r="610" spans="1:7" s="1" customFormat="1" ht="15.75" x14ac:dyDescent="0.25">
      <c r="A610" s="2">
        <v>80</v>
      </c>
      <c r="B610" s="4" t="s">
        <v>2114</v>
      </c>
      <c r="C610" s="17" t="s">
        <v>2610</v>
      </c>
      <c r="D610" s="11" t="s">
        <v>11</v>
      </c>
      <c r="E610" s="16">
        <v>400000</v>
      </c>
      <c r="F610" s="2"/>
      <c r="G610" s="16">
        <v>400000</v>
      </c>
    </row>
    <row r="611" spans="1:7" s="1" customFormat="1" ht="15.75" x14ac:dyDescent="0.25">
      <c r="A611" s="2">
        <v>81</v>
      </c>
      <c r="B611" s="4" t="s">
        <v>2115</v>
      </c>
      <c r="C611" s="17" t="s">
        <v>2611</v>
      </c>
      <c r="D611" s="11" t="s">
        <v>34</v>
      </c>
      <c r="E611" s="16">
        <v>560000</v>
      </c>
      <c r="F611" s="2"/>
      <c r="G611" s="16">
        <v>560000</v>
      </c>
    </row>
    <row r="612" spans="1:7" s="1" customFormat="1" ht="15.75" x14ac:dyDescent="0.25">
      <c r="A612" s="2">
        <v>82</v>
      </c>
      <c r="B612" s="4" t="s">
        <v>2116</v>
      </c>
      <c r="C612" s="17" t="s">
        <v>2611</v>
      </c>
      <c r="D612" s="11" t="s">
        <v>11</v>
      </c>
      <c r="E612" s="16">
        <v>400000</v>
      </c>
      <c r="F612" s="2"/>
      <c r="G612" s="16">
        <v>400000</v>
      </c>
    </row>
    <row r="613" spans="1:7" s="1" customFormat="1" ht="15.75" x14ac:dyDescent="0.25">
      <c r="A613" s="2">
        <v>83</v>
      </c>
      <c r="B613" s="4" t="s">
        <v>2117</v>
      </c>
      <c r="C613" s="17" t="s">
        <v>2612</v>
      </c>
      <c r="D613" s="11" t="s">
        <v>11</v>
      </c>
      <c r="E613" s="16">
        <v>400000</v>
      </c>
      <c r="F613" s="2"/>
      <c r="G613" s="16">
        <v>400000</v>
      </c>
    </row>
    <row r="614" spans="1:7" s="1" customFormat="1" ht="15.75" x14ac:dyDescent="0.25">
      <c r="A614" s="2">
        <v>84</v>
      </c>
      <c r="B614" s="4" t="s">
        <v>2118</v>
      </c>
      <c r="C614" s="17" t="s">
        <v>2613</v>
      </c>
      <c r="D614" s="11" t="s">
        <v>14</v>
      </c>
      <c r="E614" s="16">
        <v>370000</v>
      </c>
      <c r="F614" s="2"/>
      <c r="G614" s="16">
        <v>370000</v>
      </c>
    </row>
    <row r="615" spans="1:7" s="1" customFormat="1" ht="15.75" x14ac:dyDescent="0.25">
      <c r="A615" s="2">
        <v>85</v>
      </c>
      <c r="B615" s="4" t="s">
        <v>2119</v>
      </c>
      <c r="C615" s="17" t="s">
        <v>2614</v>
      </c>
      <c r="D615" s="11" t="s">
        <v>14</v>
      </c>
      <c r="E615" s="16">
        <v>370000</v>
      </c>
      <c r="F615" s="2"/>
      <c r="G615" s="16">
        <v>370000</v>
      </c>
    </row>
    <row r="616" spans="1:7" s="1" customFormat="1" ht="15.75" x14ac:dyDescent="0.25">
      <c r="A616" s="2">
        <v>86</v>
      </c>
      <c r="B616" s="4" t="s">
        <v>2120</v>
      </c>
      <c r="C616" s="17" t="s">
        <v>2615</v>
      </c>
      <c r="D616" s="11" t="s">
        <v>14</v>
      </c>
      <c r="E616" s="16">
        <v>370000</v>
      </c>
      <c r="F616" s="2"/>
      <c r="G616" s="16">
        <v>370000</v>
      </c>
    </row>
    <row r="617" spans="1:7" s="1" customFormat="1" ht="15.75" x14ac:dyDescent="0.25">
      <c r="A617" s="2">
        <v>87</v>
      </c>
      <c r="B617" s="4" t="s">
        <v>2121</v>
      </c>
      <c r="C617" s="17" t="s">
        <v>2616</v>
      </c>
      <c r="D617" s="11" t="s">
        <v>14</v>
      </c>
      <c r="E617" s="16">
        <v>370000</v>
      </c>
      <c r="F617" s="2"/>
      <c r="G617" s="16">
        <v>370000</v>
      </c>
    </row>
    <row r="618" spans="1:7" s="1" customFormat="1" ht="15.75" x14ac:dyDescent="0.25">
      <c r="A618" s="2">
        <v>88</v>
      </c>
      <c r="B618" s="4" t="s">
        <v>2122</v>
      </c>
      <c r="C618" s="17" t="s">
        <v>2617</v>
      </c>
      <c r="D618" s="11" t="s">
        <v>14</v>
      </c>
      <c r="E618" s="16">
        <v>370000</v>
      </c>
      <c r="F618" s="2"/>
      <c r="G618" s="16">
        <v>370000</v>
      </c>
    </row>
    <row r="619" spans="1:7" s="1" customFormat="1" ht="15.75" x14ac:dyDescent="0.25">
      <c r="A619" s="2">
        <v>89</v>
      </c>
      <c r="B619" s="4" t="s">
        <v>2123</v>
      </c>
      <c r="C619" s="17" t="s">
        <v>2618</v>
      </c>
      <c r="D619" s="11" t="s">
        <v>11</v>
      </c>
      <c r="E619" s="16">
        <v>400000</v>
      </c>
      <c r="F619" s="2"/>
      <c r="G619" s="16">
        <v>400000</v>
      </c>
    </row>
    <row r="620" spans="1:7" s="1" customFormat="1" ht="15.75" x14ac:dyDescent="0.25">
      <c r="A620" s="2">
        <v>90</v>
      </c>
      <c r="B620" s="4" t="s">
        <v>2124</v>
      </c>
      <c r="C620" s="17" t="s">
        <v>2619</v>
      </c>
      <c r="D620" s="11" t="s">
        <v>14</v>
      </c>
      <c r="E620" s="16">
        <v>370000</v>
      </c>
      <c r="F620" s="2"/>
      <c r="G620" s="16">
        <v>370000</v>
      </c>
    </row>
    <row r="621" spans="1:7" s="1" customFormat="1" ht="15.75" x14ac:dyDescent="0.25">
      <c r="A621" s="2">
        <v>91</v>
      </c>
      <c r="B621" s="4" t="s">
        <v>2125</v>
      </c>
      <c r="C621" s="17" t="s">
        <v>2620</v>
      </c>
      <c r="D621" s="11" t="s">
        <v>21</v>
      </c>
      <c r="E621" s="16">
        <v>480000</v>
      </c>
      <c r="F621" s="2"/>
      <c r="G621" s="16">
        <v>480000</v>
      </c>
    </row>
    <row r="622" spans="1:7" s="1" customFormat="1" ht="15.75" x14ac:dyDescent="0.25">
      <c r="A622" s="2">
        <v>92</v>
      </c>
      <c r="B622" s="4" t="s">
        <v>2126</v>
      </c>
      <c r="C622" s="17" t="s">
        <v>392</v>
      </c>
      <c r="D622" s="11" t="s">
        <v>21</v>
      </c>
      <c r="E622" s="16">
        <v>480000</v>
      </c>
      <c r="F622" s="2"/>
      <c r="G622" s="16">
        <v>480000</v>
      </c>
    </row>
    <row r="623" spans="1:7" s="1" customFormat="1" ht="15.75" x14ac:dyDescent="0.25">
      <c r="A623" s="2">
        <v>93</v>
      </c>
      <c r="B623" s="4" t="s">
        <v>2127</v>
      </c>
      <c r="C623" s="17" t="s">
        <v>2621</v>
      </c>
      <c r="D623" s="11" t="s">
        <v>14</v>
      </c>
      <c r="E623" s="16">
        <v>370000</v>
      </c>
      <c r="F623" s="2"/>
      <c r="G623" s="16">
        <v>370000</v>
      </c>
    </row>
    <row r="624" spans="1:7" s="1" customFormat="1" ht="15.75" x14ac:dyDescent="0.25">
      <c r="A624" s="2">
        <v>94</v>
      </c>
      <c r="B624" s="4" t="s">
        <v>2128</v>
      </c>
      <c r="C624" s="17" t="s">
        <v>2622</v>
      </c>
      <c r="D624" s="11" t="s">
        <v>11</v>
      </c>
      <c r="E624" s="16">
        <v>400000</v>
      </c>
      <c r="F624" s="2"/>
      <c r="G624" s="16">
        <v>400000</v>
      </c>
    </row>
    <row r="625" spans="1:7" s="1" customFormat="1" ht="15.75" x14ac:dyDescent="0.25">
      <c r="A625" s="2">
        <v>95</v>
      </c>
      <c r="B625" s="4" t="s">
        <v>2129</v>
      </c>
      <c r="C625" s="17" t="s">
        <v>2623</v>
      </c>
      <c r="D625" s="11" t="s">
        <v>11</v>
      </c>
      <c r="E625" s="16">
        <v>400000</v>
      </c>
      <c r="F625" s="2"/>
      <c r="G625" s="16">
        <v>400000</v>
      </c>
    </row>
    <row r="626" spans="1:7" s="1" customFormat="1" ht="15.75" x14ac:dyDescent="0.25">
      <c r="A626" s="2">
        <v>96</v>
      </c>
      <c r="B626" s="4" t="s">
        <v>2130</v>
      </c>
      <c r="C626" s="17" t="s">
        <v>2624</v>
      </c>
      <c r="D626" s="11" t="s">
        <v>11</v>
      </c>
      <c r="E626" s="16">
        <v>400000</v>
      </c>
      <c r="F626" s="2"/>
      <c r="G626" s="16">
        <v>400000</v>
      </c>
    </row>
    <row r="627" spans="1:7" s="1" customFormat="1" ht="15.75" x14ac:dyDescent="0.25">
      <c r="A627" s="2">
        <v>97</v>
      </c>
      <c r="B627" s="4" t="s">
        <v>2131</v>
      </c>
      <c r="C627" s="17" t="s">
        <v>2625</v>
      </c>
      <c r="D627" s="11" t="s">
        <v>11</v>
      </c>
      <c r="E627" s="16">
        <v>400000</v>
      </c>
      <c r="F627" s="2"/>
      <c r="G627" s="16">
        <v>400000</v>
      </c>
    </row>
    <row r="628" spans="1:7" s="1" customFormat="1" ht="15.75" x14ac:dyDescent="0.25">
      <c r="A628" s="2">
        <v>98</v>
      </c>
      <c r="B628" s="4" t="s">
        <v>2132</v>
      </c>
      <c r="C628" s="17" t="s">
        <v>2626</v>
      </c>
      <c r="D628" s="11" t="s">
        <v>11</v>
      </c>
      <c r="E628" s="16">
        <v>400000</v>
      </c>
      <c r="F628" s="2"/>
      <c r="G628" s="16">
        <v>400000</v>
      </c>
    </row>
    <row r="629" spans="1:7" s="1" customFormat="1" ht="15.75" x14ac:dyDescent="0.25">
      <c r="A629" s="2">
        <v>99</v>
      </c>
      <c r="B629" s="4" t="s">
        <v>2133</v>
      </c>
      <c r="C629" s="17" t="s">
        <v>2627</v>
      </c>
      <c r="D629" s="11" t="s">
        <v>21</v>
      </c>
      <c r="E629" s="16">
        <v>480000</v>
      </c>
      <c r="F629" s="2"/>
      <c r="G629" s="16">
        <v>480000</v>
      </c>
    </row>
    <row r="630" spans="1:7" s="1" customFormat="1" ht="15.75" x14ac:dyDescent="0.25">
      <c r="A630" s="2">
        <v>100</v>
      </c>
      <c r="B630" s="4" t="s">
        <v>2134</v>
      </c>
      <c r="C630" s="17" t="s">
        <v>2628</v>
      </c>
      <c r="D630" s="11" t="s">
        <v>21</v>
      </c>
      <c r="E630" s="16">
        <v>480000</v>
      </c>
      <c r="F630" s="2"/>
      <c r="G630" s="16">
        <v>480000</v>
      </c>
    </row>
    <row r="631" spans="1:7" s="1" customFormat="1" ht="15.75" x14ac:dyDescent="0.25">
      <c r="A631" s="2">
        <v>101</v>
      </c>
      <c r="B631" s="4" t="s">
        <v>2135</v>
      </c>
      <c r="C631" s="17" t="s">
        <v>2629</v>
      </c>
      <c r="D631" s="11" t="s">
        <v>11</v>
      </c>
      <c r="E631" s="16">
        <v>400000</v>
      </c>
      <c r="F631" s="2"/>
      <c r="G631" s="16">
        <v>400000</v>
      </c>
    </row>
    <row r="632" spans="1:7" s="1" customFormat="1" ht="15.75" x14ac:dyDescent="0.25">
      <c r="A632" s="2">
        <v>102</v>
      </c>
      <c r="B632" s="4" t="s">
        <v>2136</v>
      </c>
      <c r="C632" s="17" t="s">
        <v>2630</v>
      </c>
      <c r="D632" s="11" t="s">
        <v>14</v>
      </c>
      <c r="E632" s="16">
        <v>370000</v>
      </c>
      <c r="F632" s="2"/>
      <c r="G632" s="16">
        <v>370000</v>
      </c>
    </row>
    <row r="633" spans="1:7" s="1" customFormat="1" ht="15.75" x14ac:dyDescent="0.25">
      <c r="A633" s="2">
        <v>103</v>
      </c>
      <c r="B633" s="4" t="s">
        <v>2137</v>
      </c>
      <c r="C633" s="17" t="s">
        <v>2631</v>
      </c>
      <c r="D633" s="11" t="s">
        <v>14</v>
      </c>
      <c r="E633" s="16">
        <v>370000</v>
      </c>
      <c r="F633" s="2"/>
      <c r="G633" s="16">
        <v>370000</v>
      </c>
    </row>
    <row r="634" spans="1:7" s="1" customFormat="1" ht="15.75" x14ac:dyDescent="0.25">
      <c r="A634" s="2">
        <v>104</v>
      </c>
      <c r="B634" s="4" t="s">
        <v>2138</v>
      </c>
      <c r="C634" s="17" t="s">
        <v>2632</v>
      </c>
      <c r="D634" s="11" t="s">
        <v>14</v>
      </c>
      <c r="E634" s="16">
        <v>370000</v>
      </c>
      <c r="F634" s="2"/>
      <c r="G634" s="16">
        <v>370000</v>
      </c>
    </row>
    <row r="635" spans="1:7" s="1" customFormat="1" ht="15.75" x14ac:dyDescent="0.25">
      <c r="A635" s="2">
        <v>105</v>
      </c>
      <c r="B635" s="4" t="s">
        <v>2139</v>
      </c>
      <c r="C635" s="17" t="s">
        <v>2633</v>
      </c>
      <c r="D635" s="11" t="s">
        <v>14</v>
      </c>
      <c r="E635" s="16">
        <v>370000</v>
      </c>
      <c r="F635" s="2" t="s">
        <v>2022</v>
      </c>
      <c r="G635" s="16">
        <v>370000</v>
      </c>
    </row>
    <row r="636" spans="1:7" s="1" customFormat="1" ht="15.75" x14ac:dyDescent="0.25">
      <c r="A636" s="2">
        <v>106</v>
      </c>
      <c r="B636" s="4" t="s">
        <v>2140</v>
      </c>
      <c r="C636" s="17" t="s">
        <v>2634</v>
      </c>
      <c r="D636" s="11" t="s">
        <v>14</v>
      </c>
      <c r="E636" s="16">
        <v>370000</v>
      </c>
      <c r="F636" s="2"/>
      <c r="G636" s="16">
        <v>370000</v>
      </c>
    </row>
    <row r="637" spans="1:7" s="1" customFormat="1" ht="15.75" x14ac:dyDescent="0.25">
      <c r="A637" s="2">
        <v>107</v>
      </c>
      <c r="B637" s="4" t="s">
        <v>2141</v>
      </c>
      <c r="C637" s="17" t="s">
        <v>2635</v>
      </c>
      <c r="D637" s="11" t="s">
        <v>11</v>
      </c>
      <c r="E637" s="16">
        <v>400000</v>
      </c>
      <c r="F637" s="2"/>
      <c r="G637" s="16">
        <v>400000</v>
      </c>
    </row>
    <row r="638" spans="1:7" s="1" customFormat="1" ht="15.75" x14ac:dyDescent="0.25">
      <c r="A638" s="2">
        <v>108</v>
      </c>
      <c r="B638" s="4" t="s">
        <v>2142</v>
      </c>
      <c r="C638" s="17" t="s">
        <v>2636</v>
      </c>
      <c r="D638" s="11" t="s">
        <v>11</v>
      </c>
      <c r="E638" s="16">
        <v>400000</v>
      </c>
      <c r="F638" s="2"/>
      <c r="G638" s="16">
        <v>400000</v>
      </c>
    </row>
    <row r="639" spans="1:7" s="1" customFormat="1" ht="15.75" x14ac:dyDescent="0.25">
      <c r="A639" s="2">
        <v>109</v>
      </c>
      <c r="B639" s="4" t="s">
        <v>2143</v>
      </c>
      <c r="C639" s="17" t="s">
        <v>2636</v>
      </c>
      <c r="D639" s="11" t="s">
        <v>34</v>
      </c>
      <c r="E639" s="16">
        <v>560000</v>
      </c>
      <c r="F639" s="2"/>
      <c r="G639" s="16">
        <v>560000</v>
      </c>
    </row>
    <row r="640" spans="1:7" s="1" customFormat="1" ht="15.75" x14ac:dyDescent="0.25">
      <c r="A640" s="2">
        <v>110</v>
      </c>
      <c r="B640" s="4" t="s">
        <v>2144</v>
      </c>
      <c r="C640" s="17" t="s">
        <v>2637</v>
      </c>
      <c r="D640" s="11" t="s">
        <v>14</v>
      </c>
      <c r="E640" s="16">
        <v>370000</v>
      </c>
      <c r="F640" s="2"/>
      <c r="G640" s="16">
        <v>370000</v>
      </c>
    </row>
    <row r="641" spans="1:8" s="1" customFormat="1" ht="15.75" x14ac:dyDescent="0.25">
      <c r="A641" s="2">
        <v>111</v>
      </c>
      <c r="B641" s="4" t="s">
        <v>2145</v>
      </c>
      <c r="C641" s="17" t="s">
        <v>2638</v>
      </c>
      <c r="D641" s="11" t="s">
        <v>11</v>
      </c>
      <c r="E641" s="16">
        <v>400000</v>
      </c>
      <c r="F641" s="2"/>
      <c r="G641" s="16">
        <v>400000</v>
      </c>
    </row>
    <row r="642" spans="1:8" s="1" customFormat="1" ht="15.75" x14ac:dyDescent="0.25">
      <c r="A642" s="2">
        <v>112</v>
      </c>
      <c r="B642" s="4" t="s">
        <v>2146</v>
      </c>
      <c r="C642" s="17" t="s">
        <v>2639</v>
      </c>
      <c r="D642" s="11" t="s">
        <v>11</v>
      </c>
      <c r="E642" s="16">
        <v>400000</v>
      </c>
      <c r="F642" s="2"/>
      <c r="G642" s="16">
        <v>400000</v>
      </c>
    </row>
    <row r="643" spans="1:8" s="1" customFormat="1" ht="15.75" x14ac:dyDescent="0.25">
      <c r="A643" s="2">
        <v>113</v>
      </c>
      <c r="B643" s="4" t="s">
        <v>2147</v>
      </c>
      <c r="C643" s="17" t="s">
        <v>2640</v>
      </c>
      <c r="D643" s="11" t="s">
        <v>11</v>
      </c>
      <c r="E643" s="16">
        <v>400000</v>
      </c>
      <c r="F643" s="2"/>
      <c r="G643" s="16">
        <v>400000</v>
      </c>
    </row>
    <row r="644" spans="1:8" s="1" customFormat="1" ht="15.75" x14ac:dyDescent="0.25">
      <c r="A644" s="2">
        <v>114</v>
      </c>
      <c r="B644" s="4" t="s">
        <v>2148</v>
      </c>
      <c r="C644" s="17" t="s">
        <v>2641</v>
      </c>
      <c r="D644" s="11" t="s">
        <v>11</v>
      </c>
      <c r="E644" s="16">
        <v>400000</v>
      </c>
      <c r="F644" s="2"/>
      <c r="G644" s="16">
        <v>400000</v>
      </c>
    </row>
    <row r="645" spans="1:8" s="1" customFormat="1" ht="15.75" x14ac:dyDescent="0.25">
      <c r="A645" s="2">
        <v>115</v>
      </c>
      <c r="B645" s="4" t="s">
        <v>2149</v>
      </c>
      <c r="C645" s="17" t="s">
        <v>2642</v>
      </c>
      <c r="D645" s="11" t="s">
        <v>14</v>
      </c>
      <c r="E645" s="16">
        <v>370000</v>
      </c>
      <c r="F645" s="2"/>
      <c r="H645" s="16">
        <v>370000</v>
      </c>
    </row>
    <row r="646" spans="1:8" s="1" customFormat="1" ht="15.75" x14ac:dyDescent="0.25">
      <c r="A646" s="2">
        <v>116</v>
      </c>
      <c r="B646" s="4" t="s">
        <v>2150</v>
      </c>
      <c r="C646" s="17" t="s">
        <v>2643</v>
      </c>
      <c r="D646" s="11" t="s">
        <v>11</v>
      </c>
      <c r="E646" s="16">
        <v>400000</v>
      </c>
      <c r="F646" s="2"/>
      <c r="H646" s="16">
        <v>400000</v>
      </c>
    </row>
    <row r="647" spans="1:8" s="1" customFormat="1" ht="15.75" x14ac:dyDescent="0.25">
      <c r="A647" s="2">
        <v>117</v>
      </c>
      <c r="B647" s="4" t="s">
        <v>2151</v>
      </c>
      <c r="C647" s="17" t="s">
        <v>2644</v>
      </c>
      <c r="D647" s="11" t="s">
        <v>2947</v>
      </c>
      <c r="E647" s="16">
        <v>400000</v>
      </c>
      <c r="F647" s="2"/>
      <c r="H647" s="16">
        <v>400000</v>
      </c>
    </row>
    <row r="648" spans="1:8" s="1" customFormat="1" ht="15.75" x14ac:dyDescent="0.25">
      <c r="A648" s="2">
        <v>118</v>
      </c>
      <c r="B648" s="4" t="s">
        <v>2152</v>
      </c>
      <c r="C648" s="17" t="s">
        <v>2645</v>
      </c>
      <c r="D648" s="11" t="s">
        <v>11</v>
      </c>
      <c r="E648" s="16">
        <v>400000</v>
      </c>
      <c r="F648" s="2"/>
      <c r="H648" s="16">
        <v>400000</v>
      </c>
    </row>
    <row r="649" spans="1:8" s="1" customFormat="1" ht="15.75" x14ac:dyDescent="0.25">
      <c r="A649" s="2">
        <v>119</v>
      </c>
      <c r="B649" s="4" t="s">
        <v>2153</v>
      </c>
      <c r="C649" s="17" t="s">
        <v>2646</v>
      </c>
      <c r="D649" s="11" t="s">
        <v>11</v>
      </c>
      <c r="E649" s="16">
        <v>400000</v>
      </c>
      <c r="F649" s="2"/>
      <c r="H649" s="16">
        <v>400000</v>
      </c>
    </row>
    <row r="650" spans="1:8" s="1" customFormat="1" ht="15.75" x14ac:dyDescent="0.25">
      <c r="A650" s="2">
        <v>120</v>
      </c>
      <c r="B650" s="4" t="s">
        <v>2154</v>
      </c>
      <c r="C650" s="17" t="s">
        <v>2647</v>
      </c>
      <c r="D650" s="11" t="s">
        <v>11</v>
      </c>
      <c r="E650" s="16">
        <v>400000</v>
      </c>
      <c r="F650" s="2"/>
      <c r="H650" s="16">
        <v>400000</v>
      </c>
    </row>
    <row r="651" spans="1:8" s="1" customFormat="1" ht="15.75" x14ac:dyDescent="0.25">
      <c r="A651" s="2">
        <v>121</v>
      </c>
      <c r="B651" s="4" t="s">
        <v>2155</v>
      </c>
      <c r="C651" s="17" t="s">
        <v>1822</v>
      </c>
      <c r="D651" s="11" t="s">
        <v>11</v>
      </c>
      <c r="E651" s="16">
        <v>400000</v>
      </c>
      <c r="F651" s="2"/>
      <c r="H651" s="16">
        <v>400000</v>
      </c>
    </row>
    <row r="652" spans="1:8" s="1" customFormat="1" ht="15.75" x14ac:dyDescent="0.25">
      <c r="A652" s="2">
        <v>122</v>
      </c>
      <c r="B652" s="4" t="s">
        <v>2156</v>
      </c>
      <c r="C652" s="17" t="s">
        <v>2648</v>
      </c>
      <c r="D652" s="11" t="s">
        <v>11</v>
      </c>
      <c r="E652" s="16">
        <v>400000</v>
      </c>
      <c r="F652" s="2"/>
      <c r="H652" s="16">
        <v>400000</v>
      </c>
    </row>
    <row r="653" spans="1:8" s="1" customFormat="1" ht="15.75" x14ac:dyDescent="0.25">
      <c r="A653" s="2">
        <v>123</v>
      </c>
      <c r="B653" s="4" t="s">
        <v>2157</v>
      </c>
      <c r="C653" s="17" t="s">
        <v>2648</v>
      </c>
      <c r="D653" s="11" t="s">
        <v>34</v>
      </c>
      <c r="E653" s="16">
        <v>560000</v>
      </c>
      <c r="F653" s="2"/>
      <c r="H653" s="16">
        <v>560000</v>
      </c>
    </row>
    <row r="654" spans="1:8" s="1" customFormat="1" ht="15.75" x14ac:dyDescent="0.25">
      <c r="A654" s="2">
        <v>124</v>
      </c>
      <c r="B654" s="4" t="s">
        <v>2158</v>
      </c>
      <c r="C654" s="17" t="s">
        <v>2649</v>
      </c>
      <c r="D654" s="11" t="s">
        <v>14</v>
      </c>
      <c r="E654" s="16">
        <v>370000</v>
      </c>
      <c r="F654" s="2"/>
      <c r="H654" s="16">
        <v>370000</v>
      </c>
    </row>
    <row r="655" spans="1:8" s="1" customFormat="1" ht="15.75" x14ac:dyDescent="0.25">
      <c r="A655" s="2">
        <v>125</v>
      </c>
      <c r="B655" s="4" t="s">
        <v>2159</v>
      </c>
      <c r="C655" s="17" t="s">
        <v>2650</v>
      </c>
      <c r="D655" s="11" t="s">
        <v>34</v>
      </c>
      <c r="E655" s="16">
        <v>560000</v>
      </c>
      <c r="F655" s="2"/>
      <c r="H655" s="16">
        <v>560000</v>
      </c>
    </row>
    <row r="656" spans="1:8" s="1" customFormat="1" ht="15.75" x14ac:dyDescent="0.25">
      <c r="A656" s="2">
        <v>126</v>
      </c>
      <c r="B656" s="4" t="s">
        <v>2160</v>
      </c>
      <c r="C656" s="17" t="s">
        <v>2650</v>
      </c>
      <c r="D656" s="11" t="s">
        <v>11</v>
      </c>
      <c r="E656" s="16">
        <v>400000</v>
      </c>
      <c r="F656" s="2"/>
      <c r="H656" s="16">
        <v>400000</v>
      </c>
    </row>
    <row r="657" spans="1:8" s="1" customFormat="1" ht="15.75" x14ac:dyDescent="0.25">
      <c r="A657" s="2">
        <v>127</v>
      </c>
      <c r="B657" s="4" t="s">
        <v>2161</v>
      </c>
      <c r="C657" s="17" t="s">
        <v>2651</v>
      </c>
      <c r="D657" s="11" t="s">
        <v>11</v>
      </c>
      <c r="E657" s="16">
        <v>400000</v>
      </c>
      <c r="F657" s="2"/>
      <c r="H657" s="16">
        <v>400000</v>
      </c>
    </row>
    <row r="658" spans="1:8" s="1" customFormat="1" ht="15.75" x14ac:dyDescent="0.25">
      <c r="A658" s="2">
        <v>128</v>
      </c>
      <c r="B658" s="4" t="s">
        <v>2162</v>
      </c>
      <c r="C658" s="17" t="s">
        <v>2652</v>
      </c>
      <c r="D658" s="11" t="s">
        <v>14</v>
      </c>
      <c r="E658" s="16">
        <v>370000</v>
      </c>
      <c r="F658" s="2"/>
      <c r="H658" s="16">
        <v>370000</v>
      </c>
    </row>
    <row r="659" spans="1:8" s="1" customFormat="1" ht="15.75" x14ac:dyDescent="0.25">
      <c r="A659" s="2">
        <v>129</v>
      </c>
      <c r="B659" s="4" t="s">
        <v>2163</v>
      </c>
      <c r="C659" s="17" t="s">
        <v>2653</v>
      </c>
      <c r="D659" s="11" t="s">
        <v>11</v>
      </c>
      <c r="E659" s="16">
        <v>400000</v>
      </c>
      <c r="F659" s="2"/>
      <c r="H659" s="16">
        <v>400000</v>
      </c>
    </row>
    <row r="660" spans="1:8" s="1" customFormat="1" ht="15.75" x14ac:dyDescent="0.25">
      <c r="A660" s="2">
        <v>130</v>
      </c>
      <c r="B660" s="4" t="s">
        <v>2164</v>
      </c>
      <c r="C660" s="17" t="s">
        <v>2654</v>
      </c>
      <c r="D660" s="11" t="s">
        <v>21</v>
      </c>
      <c r="E660" s="16">
        <v>480000</v>
      </c>
      <c r="F660" s="2"/>
      <c r="H660" s="16">
        <v>480000</v>
      </c>
    </row>
    <row r="661" spans="1:8" s="1" customFormat="1" ht="15.75" x14ac:dyDescent="0.25">
      <c r="A661" s="2">
        <v>131</v>
      </c>
      <c r="B661" s="4" t="s">
        <v>2165</v>
      </c>
      <c r="C661" s="17" t="s">
        <v>2655</v>
      </c>
      <c r="D661" s="11" t="s">
        <v>11</v>
      </c>
      <c r="E661" s="16">
        <v>400000</v>
      </c>
      <c r="F661" s="2"/>
      <c r="H661" s="16">
        <v>400000</v>
      </c>
    </row>
    <row r="662" spans="1:8" s="1" customFormat="1" ht="15.75" x14ac:dyDescent="0.25">
      <c r="A662" s="2">
        <v>132</v>
      </c>
      <c r="B662" s="4" t="s">
        <v>2166</v>
      </c>
      <c r="C662" s="17" t="s">
        <v>2656</v>
      </c>
      <c r="D662" s="11" t="s">
        <v>11</v>
      </c>
      <c r="E662" s="16">
        <v>400000</v>
      </c>
      <c r="F662" s="2"/>
      <c r="H662" s="16">
        <v>400000</v>
      </c>
    </row>
    <row r="663" spans="1:8" s="1" customFormat="1" ht="15.75" x14ac:dyDescent="0.25">
      <c r="A663" s="2">
        <v>133</v>
      </c>
      <c r="B663" s="4" t="s">
        <v>2167</v>
      </c>
      <c r="C663" s="17" t="s">
        <v>2657</v>
      </c>
      <c r="D663" s="11" t="s">
        <v>11</v>
      </c>
      <c r="E663" s="16">
        <v>400000</v>
      </c>
      <c r="F663" s="2"/>
      <c r="H663" s="16">
        <v>400000</v>
      </c>
    </row>
    <row r="664" spans="1:8" s="1" customFormat="1" ht="15.75" x14ac:dyDescent="0.25">
      <c r="A664" s="2">
        <v>134</v>
      </c>
      <c r="B664" s="4" t="s">
        <v>2168</v>
      </c>
      <c r="C664" s="17" t="s">
        <v>2658</v>
      </c>
      <c r="D664" s="11" t="s">
        <v>21</v>
      </c>
      <c r="E664" s="16">
        <v>480000</v>
      </c>
      <c r="F664" s="2"/>
      <c r="H664" s="16">
        <v>480000</v>
      </c>
    </row>
    <row r="665" spans="1:8" s="1" customFormat="1" ht="15.75" x14ac:dyDescent="0.25">
      <c r="A665" s="2">
        <v>135</v>
      </c>
      <c r="B665" s="4" t="s">
        <v>2169</v>
      </c>
      <c r="C665" s="17" t="s">
        <v>2659</v>
      </c>
      <c r="D665" s="11" t="s">
        <v>11</v>
      </c>
      <c r="E665" s="16">
        <v>400000</v>
      </c>
      <c r="F665" s="2"/>
      <c r="H665" s="16">
        <v>400000</v>
      </c>
    </row>
    <row r="666" spans="1:8" s="1" customFormat="1" ht="15.75" x14ac:dyDescent="0.25">
      <c r="A666" s="2">
        <v>136</v>
      </c>
      <c r="B666" s="4" t="s">
        <v>2170</v>
      </c>
      <c r="C666" s="17" t="s">
        <v>2660</v>
      </c>
      <c r="D666" s="11" t="s">
        <v>11</v>
      </c>
      <c r="E666" s="16">
        <v>400000</v>
      </c>
      <c r="F666" s="2"/>
      <c r="H666" s="16">
        <v>400000</v>
      </c>
    </row>
    <row r="667" spans="1:8" s="1" customFormat="1" ht="15.75" x14ac:dyDescent="0.25">
      <c r="A667" s="2">
        <v>137</v>
      </c>
      <c r="B667" s="4" t="s">
        <v>2171</v>
      </c>
      <c r="C667" s="17" t="s">
        <v>2661</v>
      </c>
      <c r="D667" s="11" t="s">
        <v>11</v>
      </c>
      <c r="E667" s="16">
        <v>400000</v>
      </c>
      <c r="F667" s="2"/>
      <c r="H667" s="16">
        <v>400000</v>
      </c>
    </row>
    <row r="668" spans="1:8" s="1" customFormat="1" ht="15.75" x14ac:dyDescent="0.25">
      <c r="A668" s="2">
        <v>138</v>
      </c>
      <c r="B668" s="4" t="s">
        <v>2172</v>
      </c>
      <c r="C668" s="17" t="s">
        <v>2662</v>
      </c>
      <c r="D668" s="11" t="s">
        <v>11</v>
      </c>
      <c r="E668" s="16">
        <v>400000</v>
      </c>
      <c r="F668" s="2"/>
      <c r="H668" s="16">
        <v>400000</v>
      </c>
    </row>
    <row r="669" spans="1:8" s="1" customFormat="1" ht="15.75" x14ac:dyDescent="0.25">
      <c r="A669" s="2">
        <v>139</v>
      </c>
      <c r="B669" s="4" t="s">
        <v>2173</v>
      </c>
      <c r="C669" s="17" t="s">
        <v>2663</v>
      </c>
      <c r="D669" s="11" t="s">
        <v>11</v>
      </c>
      <c r="E669" s="16">
        <v>400000</v>
      </c>
      <c r="F669" s="2"/>
      <c r="H669" s="16">
        <v>400000</v>
      </c>
    </row>
    <row r="670" spans="1:8" s="1" customFormat="1" ht="15.75" x14ac:dyDescent="0.25">
      <c r="A670" s="2">
        <v>140</v>
      </c>
      <c r="B670" s="4" t="s">
        <v>2174</v>
      </c>
      <c r="C670" s="17" t="s">
        <v>2664</v>
      </c>
      <c r="D670" s="11" t="s">
        <v>11</v>
      </c>
      <c r="E670" s="16">
        <v>400000</v>
      </c>
      <c r="F670" s="2"/>
      <c r="H670" s="16">
        <v>400000</v>
      </c>
    </row>
    <row r="671" spans="1:8" s="1" customFormat="1" ht="15.75" x14ac:dyDescent="0.25">
      <c r="A671" s="2">
        <v>141</v>
      </c>
      <c r="B671" s="4" t="s">
        <v>2175</v>
      </c>
      <c r="C671" s="17" t="s">
        <v>2664</v>
      </c>
      <c r="D671" s="11" t="s">
        <v>34</v>
      </c>
      <c r="E671" s="16">
        <v>560000</v>
      </c>
      <c r="F671" s="2"/>
      <c r="H671" s="16">
        <v>560000</v>
      </c>
    </row>
    <row r="672" spans="1:8" s="1" customFormat="1" ht="15.75" x14ac:dyDescent="0.25">
      <c r="A672" s="2">
        <v>142</v>
      </c>
      <c r="B672" s="4" t="s">
        <v>2176</v>
      </c>
      <c r="C672" s="17" t="s">
        <v>2665</v>
      </c>
      <c r="D672" s="11" t="s">
        <v>21</v>
      </c>
      <c r="E672" s="16">
        <v>480000</v>
      </c>
      <c r="F672" s="2"/>
      <c r="H672" s="16">
        <v>480000</v>
      </c>
    </row>
    <row r="673" spans="1:8" s="1" customFormat="1" ht="15.75" x14ac:dyDescent="0.25">
      <c r="A673" s="2">
        <v>143</v>
      </c>
      <c r="B673" s="4" t="s">
        <v>2177</v>
      </c>
      <c r="C673" s="17" t="s">
        <v>2666</v>
      </c>
      <c r="D673" s="11" t="s">
        <v>21</v>
      </c>
      <c r="E673" s="16">
        <v>480000</v>
      </c>
      <c r="F673" s="2"/>
      <c r="H673" s="16">
        <v>480000</v>
      </c>
    </row>
    <row r="674" spans="1:8" s="1" customFormat="1" ht="15.75" x14ac:dyDescent="0.25">
      <c r="A674" s="2">
        <v>144</v>
      </c>
      <c r="B674" s="4" t="s">
        <v>2178</v>
      </c>
      <c r="C674" s="17" t="s">
        <v>2667</v>
      </c>
      <c r="D674" s="11" t="s">
        <v>14</v>
      </c>
      <c r="E674" s="16">
        <v>370000</v>
      </c>
      <c r="F674" s="2"/>
      <c r="H674" s="16">
        <v>370000</v>
      </c>
    </row>
    <row r="675" spans="1:8" s="1" customFormat="1" ht="15.75" x14ac:dyDescent="0.25">
      <c r="A675" s="2">
        <v>145</v>
      </c>
      <c r="B675" s="4" t="s">
        <v>2179</v>
      </c>
      <c r="C675" s="17" t="s">
        <v>2668</v>
      </c>
      <c r="D675" s="11" t="s">
        <v>11</v>
      </c>
      <c r="E675" s="16">
        <v>400000</v>
      </c>
      <c r="F675" s="2"/>
      <c r="H675" s="16">
        <v>400000</v>
      </c>
    </row>
    <row r="676" spans="1:8" s="1" customFormat="1" ht="15.75" x14ac:dyDescent="0.25">
      <c r="A676" s="2">
        <v>146</v>
      </c>
      <c r="B676" s="4" t="s">
        <v>2180</v>
      </c>
      <c r="C676" s="17" t="s">
        <v>2669</v>
      </c>
      <c r="D676" s="11" t="s">
        <v>11</v>
      </c>
      <c r="E676" s="16">
        <v>400000</v>
      </c>
      <c r="F676" s="2"/>
      <c r="H676" s="16">
        <v>400000</v>
      </c>
    </row>
    <row r="677" spans="1:8" s="1" customFormat="1" ht="15.75" x14ac:dyDescent="0.25">
      <c r="A677" s="2">
        <v>147</v>
      </c>
      <c r="B677" s="4" t="s">
        <v>2181</v>
      </c>
      <c r="C677" s="17" t="s">
        <v>336</v>
      </c>
      <c r="D677" s="11" t="s">
        <v>21</v>
      </c>
      <c r="E677" s="16">
        <v>480000</v>
      </c>
      <c r="F677" s="2"/>
      <c r="H677" s="16">
        <v>480000</v>
      </c>
    </row>
    <row r="678" spans="1:8" s="1" customFormat="1" ht="15.75" x14ac:dyDescent="0.25">
      <c r="A678" s="2">
        <v>148</v>
      </c>
      <c r="B678" s="4" t="s">
        <v>2182</v>
      </c>
      <c r="C678" s="17" t="s">
        <v>2670</v>
      </c>
      <c r="D678" s="11" t="s">
        <v>11</v>
      </c>
      <c r="E678" s="16">
        <v>400000</v>
      </c>
      <c r="F678" s="2"/>
      <c r="H678" s="16">
        <v>400000</v>
      </c>
    </row>
    <row r="679" spans="1:8" s="1" customFormat="1" ht="15.75" x14ac:dyDescent="0.25">
      <c r="A679" s="2">
        <v>149</v>
      </c>
      <c r="B679" s="4" t="s">
        <v>2183</v>
      </c>
      <c r="C679" s="17" t="s">
        <v>1722</v>
      </c>
      <c r="D679" s="11" t="s">
        <v>21</v>
      </c>
      <c r="E679" s="16">
        <v>480000</v>
      </c>
      <c r="F679" s="2"/>
      <c r="H679" s="16">
        <v>480000</v>
      </c>
    </row>
    <row r="680" spans="1:8" s="1" customFormat="1" ht="15.75" x14ac:dyDescent="0.25">
      <c r="A680" s="2">
        <v>150</v>
      </c>
      <c r="B680" s="4" t="s">
        <v>2184</v>
      </c>
      <c r="C680" s="17" t="s">
        <v>2671</v>
      </c>
      <c r="D680" s="11" t="s">
        <v>21</v>
      </c>
      <c r="E680" s="16">
        <v>480000</v>
      </c>
      <c r="F680" s="2"/>
      <c r="H680" s="16">
        <v>480000</v>
      </c>
    </row>
    <row r="681" spans="1:8" s="1" customFormat="1" ht="15.75" x14ac:dyDescent="0.25">
      <c r="A681" s="2">
        <v>151</v>
      </c>
      <c r="B681" s="4" t="s">
        <v>2185</v>
      </c>
      <c r="C681" s="17" t="s">
        <v>2672</v>
      </c>
      <c r="D681" s="11" t="s">
        <v>21</v>
      </c>
      <c r="E681" s="16">
        <v>480000</v>
      </c>
      <c r="F681" s="2"/>
      <c r="H681" s="16">
        <v>480000</v>
      </c>
    </row>
    <row r="682" spans="1:8" s="1" customFormat="1" ht="15.75" x14ac:dyDescent="0.25">
      <c r="A682" s="2">
        <v>152</v>
      </c>
      <c r="B682" s="4" t="s">
        <v>2186</v>
      </c>
      <c r="C682" s="17" t="s">
        <v>2673</v>
      </c>
      <c r="D682" s="11" t="s">
        <v>21</v>
      </c>
      <c r="E682" s="16">
        <v>480000</v>
      </c>
      <c r="F682" s="2"/>
      <c r="H682" s="16">
        <v>480000</v>
      </c>
    </row>
    <row r="683" spans="1:8" s="1" customFormat="1" ht="15.75" x14ac:dyDescent="0.25">
      <c r="A683" s="2">
        <v>153</v>
      </c>
      <c r="B683" s="4" t="s">
        <v>2187</v>
      </c>
      <c r="C683" s="17" t="s">
        <v>2674</v>
      </c>
      <c r="D683" s="11" t="s">
        <v>11</v>
      </c>
      <c r="E683" s="16">
        <v>400000</v>
      </c>
      <c r="F683" s="2"/>
      <c r="H683" s="16">
        <v>400000</v>
      </c>
    </row>
    <row r="684" spans="1:8" s="1" customFormat="1" ht="15.75" x14ac:dyDescent="0.25">
      <c r="A684" s="2">
        <v>154</v>
      </c>
      <c r="B684" s="4" t="s">
        <v>2188</v>
      </c>
      <c r="C684" s="17" t="s">
        <v>2675</v>
      </c>
      <c r="D684" s="11" t="s">
        <v>11</v>
      </c>
      <c r="E684" s="16">
        <v>400000</v>
      </c>
      <c r="F684" s="2"/>
      <c r="H684" s="16">
        <v>400000</v>
      </c>
    </row>
    <row r="685" spans="1:8" s="1" customFormat="1" ht="15.75" x14ac:dyDescent="0.25">
      <c r="A685" s="2">
        <v>155</v>
      </c>
      <c r="B685" s="4" t="s">
        <v>2189</v>
      </c>
      <c r="C685" s="17" t="s">
        <v>2676</v>
      </c>
      <c r="D685" s="11" t="s">
        <v>14</v>
      </c>
      <c r="E685" s="16">
        <v>370000</v>
      </c>
      <c r="F685" s="2"/>
      <c r="H685" s="16">
        <v>370000</v>
      </c>
    </row>
    <row r="686" spans="1:8" s="1" customFormat="1" ht="15.75" x14ac:dyDescent="0.25">
      <c r="A686" s="2">
        <v>156</v>
      </c>
      <c r="B686" s="4" t="s">
        <v>2190</v>
      </c>
      <c r="C686" s="17" t="s">
        <v>2677</v>
      </c>
      <c r="D686" s="11" t="s">
        <v>11</v>
      </c>
      <c r="E686" s="16">
        <v>400000</v>
      </c>
      <c r="F686" s="2"/>
      <c r="H686" s="16">
        <v>400000</v>
      </c>
    </row>
    <row r="687" spans="1:8" s="1" customFormat="1" ht="15.75" x14ac:dyDescent="0.25">
      <c r="A687" s="2">
        <v>157</v>
      </c>
      <c r="B687" s="4" t="s">
        <v>2191</v>
      </c>
      <c r="C687" s="17" t="s">
        <v>2678</v>
      </c>
      <c r="D687" s="11" t="s">
        <v>11</v>
      </c>
      <c r="E687" s="16">
        <v>400000</v>
      </c>
      <c r="F687" s="2"/>
      <c r="H687" s="16">
        <v>400000</v>
      </c>
    </row>
    <row r="688" spans="1:8" s="1" customFormat="1" ht="15.75" x14ac:dyDescent="0.25">
      <c r="A688" s="2">
        <v>158</v>
      </c>
      <c r="B688" s="4" t="s">
        <v>2192</v>
      </c>
      <c r="C688" s="17" t="s">
        <v>2679</v>
      </c>
      <c r="D688" s="11" t="s">
        <v>11</v>
      </c>
      <c r="E688" s="16">
        <v>400000</v>
      </c>
      <c r="F688" s="2"/>
      <c r="H688" s="16">
        <v>400000</v>
      </c>
    </row>
    <row r="689" spans="1:8" s="1" customFormat="1" ht="15.75" x14ac:dyDescent="0.25">
      <c r="A689" s="2">
        <v>159</v>
      </c>
      <c r="B689" s="4" t="s">
        <v>2193</v>
      </c>
      <c r="C689" s="17" t="s">
        <v>2680</v>
      </c>
      <c r="D689" s="11" t="s">
        <v>11</v>
      </c>
      <c r="E689" s="16">
        <v>400000</v>
      </c>
      <c r="F689" s="2"/>
      <c r="H689" s="16">
        <v>400000</v>
      </c>
    </row>
    <row r="690" spans="1:8" s="1" customFormat="1" ht="15.75" x14ac:dyDescent="0.25">
      <c r="A690" s="2">
        <v>160</v>
      </c>
      <c r="B690" s="4" t="s">
        <v>2194</v>
      </c>
      <c r="C690" s="17" t="s">
        <v>2680</v>
      </c>
      <c r="D690" s="11" t="s">
        <v>34</v>
      </c>
      <c r="E690" s="16">
        <v>560000</v>
      </c>
      <c r="F690" s="2"/>
      <c r="H690" s="16">
        <v>560000</v>
      </c>
    </row>
    <row r="691" spans="1:8" s="1" customFormat="1" ht="15.75" x14ac:dyDescent="0.25">
      <c r="A691" s="2">
        <v>161</v>
      </c>
      <c r="B691" s="4" t="s">
        <v>2195</v>
      </c>
      <c r="C691" s="17" t="s">
        <v>2681</v>
      </c>
      <c r="D691" s="11" t="s">
        <v>34</v>
      </c>
      <c r="E691" s="16">
        <v>560000</v>
      </c>
      <c r="F691" s="2"/>
      <c r="H691" s="16">
        <v>560000</v>
      </c>
    </row>
    <row r="692" spans="1:8" s="1" customFormat="1" ht="15.75" x14ac:dyDescent="0.25">
      <c r="A692" s="2">
        <v>162</v>
      </c>
      <c r="B692" s="4" t="s">
        <v>2196</v>
      </c>
      <c r="C692" s="17" t="s">
        <v>2681</v>
      </c>
      <c r="D692" s="11" t="s">
        <v>11</v>
      </c>
      <c r="E692" s="16">
        <v>400000</v>
      </c>
      <c r="F692" s="2"/>
      <c r="H692" s="16">
        <v>400000</v>
      </c>
    </row>
    <row r="693" spans="1:8" s="1" customFormat="1" ht="15.75" x14ac:dyDescent="0.25">
      <c r="A693" s="2">
        <v>163</v>
      </c>
      <c r="B693" s="4" t="s">
        <v>2197</v>
      </c>
      <c r="C693" s="17" t="s">
        <v>2682</v>
      </c>
      <c r="D693" s="11" t="s">
        <v>11</v>
      </c>
      <c r="E693" s="16">
        <v>400000</v>
      </c>
      <c r="F693" s="2"/>
      <c r="H693" s="16">
        <v>400000</v>
      </c>
    </row>
    <row r="694" spans="1:8" s="1" customFormat="1" ht="15.75" x14ac:dyDescent="0.25">
      <c r="A694" s="2">
        <v>164</v>
      </c>
      <c r="B694" s="4" t="s">
        <v>2198</v>
      </c>
      <c r="C694" s="17" t="s">
        <v>2683</v>
      </c>
      <c r="D694" s="11" t="s">
        <v>11</v>
      </c>
      <c r="E694" s="16">
        <v>400000</v>
      </c>
      <c r="F694" s="2"/>
      <c r="H694" s="16">
        <v>400000</v>
      </c>
    </row>
    <row r="695" spans="1:8" s="1" customFormat="1" ht="15.75" x14ac:dyDescent="0.25">
      <c r="A695" s="2">
        <v>165</v>
      </c>
      <c r="B695" s="4" t="s">
        <v>2199</v>
      </c>
      <c r="C695" s="17" t="s">
        <v>2684</v>
      </c>
      <c r="D695" s="11" t="s">
        <v>14</v>
      </c>
      <c r="E695" s="16">
        <v>370000</v>
      </c>
      <c r="F695" s="2"/>
      <c r="H695" s="16">
        <v>370000</v>
      </c>
    </row>
    <row r="696" spans="1:8" s="1" customFormat="1" ht="15.75" x14ac:dyDescent="0.25">
      <c r="A696" s="2">
        <v>166</v>
      </c>
      <c r="B696" s="4" t="s">
        <v>2200</v>
      </c>
      <c r="C696" s="17" t="s">
        <v>2685</v>
      </c>
      <c r="D696" s="11" t="s">
        <v>14</v>
      </c>
      <c r="E696" s="16">
        <v>370000</v>
      </c>
      <c r="F696" s="2"/>
      <c r="H696" s="16">
        <v>370000</v>
      </c>
    </row>
    <row r="697" spans="1:8" s="1" customFormat="1" ht="15.75" x14ac:dyDescent="0.25">
      <c r="A697" s="2">
        <v>167</v>
      </c>
      <c r="B697" s="4" t="s">
        <v>2201</v>
      </c>
      <c r="C697" s="17" t="s">
        <v>2686</v>
      </c>
      <c r="D697" s="11" t="s">
        <v>11</v>
      </c>
      <c r="E697" s="16">
        <v>400000</v>
      </c>
      <c r="F697" s="2"/>
      <c r="H697" s="16">
        <v>400000</v>
      </c>
    </row>
    <row r="698" spans="1:8" s="1" customFormat="1" ht="15.75" x14ac:dyDescent="0.25">
      <c r="A698" s="2">
        <v>168</v>
      </c>
      <c r="B698" s="4" t="s">
        <v>2202</v>
      </c>
      <c r="C698" s="17" t="s">
        <v>2686</v>
      </c>
      <c r="D698" s="11" t="s">
        <v>34</v>
      </c>
      <c r="E698" s="16">
        <v>560000</v>
      </c>
      <c r="F698" s="2"/>
      <c r="H698" s="16">
        <v>560000</v>
      </c>
    </row>
    <row r="699" spans="1:8" s="1" customFormat="1" ht="15.75" x14ac:dyDescent="0.25">
      <c r="A699" s="2">
        <v>169</v>
      </c>
      <c r="B699" s="4" t="s">
        <v>2203</v>
      </c>
      <c r="C699" s="17" t="s">
        <v>2687</v>
      </c>
      <c r="D699" s="11" t="s">
        <v>21</v>
      </c>
      <c r="E699" s="16">
        <v>480000</v>
      </c>
      <c r="F699" s="2"/>
      <c r="H699" s="16">
        <v>480000</v>
      </c>
    </row>
    <row r="700" spans="1:8" s="1" customFormat="1" ht="15.75" x14ac:dyDescent="0.25">
      <c r="A700" s="2">
        <v>170</v>
      </c>
      <c r="B700" s="4" t="s">
        <v>2204</v>
      </c>
      <c r="C700" s="17" t="s">
        <v>2688</v>
      </c>
      <c r="D700" s="11" t="s">
        <v>34</v>
      </c>
      <c r="E700" s="16">
        <v>560000</v>
      </c>
      <c r="F700" s="2"/>
      <c r="H700" s="16">
        <v>560000</v>
      </c>
    </row>
    <row r="701" spans="1:8" s="1" customFormat="1" ht="15.75" x14ac:dyDescent="0.25">
      <c r="A701" s="2">
        <v>171</v>
      </c>
      <c r="B701" s="4" t="s">
        <v>2205</v>
      </c>
      <c r="C701" s="17" t="s">
        <v>2688</v>
      </c>
      <c r="D701" s="11" t="s">
        <v>11</v>
      </c>
      <c r="E701" s="16">
        <v>400000</v>
      </c>
      <c r="F701" s="2"/>
      <c r="H701" s="16">
        <v>400000</v>
      </c>
    </row>
    <row r="702" spans="1:8" s="1" customFormat="1" ht="15.75" x14ac:dyDescent="0.25">
      <c r="A702" s="2">
        <v>172</v>
      </c>
      <c r="B702" s="4" t="s">
        <v>2206</v>
      </c>
      <c r="C702" s="17" t="s">
        <v>2643</v>
      </c>
      <c r="D702" s="11" t="s">
        <v>11</v>
      </c>
      <c r="E702" s="16">
        <v>400000</v>
      </c>
      <c r="F702" s="2"/>
      <c r="H702" s="16">
        <v>400000</v>
      </c>
    </row>
    <row r="703" spans="1:8" s="1" customFormat="1" ht="15.75" x14ac:dyDescent="0.25">
      <c r="A703" s="2">
        <v>173</v>
      </c>
      <c r="B703" s="4" t="s">
        <v>2207</v>
      </c>
      <c r="C703" s="17" t="s">
        <v>2689</v>
      </c>
      <c r="D703" s="11" t="s">
        <v>11</v>
      </c>
      <c r="E703" s="16">
        <v>400000</v>
      </c>
      <c r="F703" s="2"/>
      <c r="H703" s="16">
        <v>400000</v>
      </c>
    </row>
    <row r="704" spans="1:8" s="1" customFormat="1" ht="15.75" x14ac:dyDescent="0.25">
      <c r="A704" s="2">
        <v>174</v>
      </c>
      <c r="B704" s="4" t="s">
        <v>2208</v>
      </c>
      <c r="C704" s="17" t="s">
        <v>2690</v>
      </c>
      <c r="D704" s="11" t="s">
        <v>11</v>
      </c>
      <c r="E704" s="16">
        <v>400000</v>
      </c>
      <c r="F704" s="2"/>
      <c r="H704" s="16">
        <v>400000</v>
      </c>
    </row>
    <row r="705" spans="1:8" s="1" customFormat="1" ht="15.75" x14ac:dyDescent="0.25">
      <c r="A705" s="2">
        <v>175</v>
      </c>
      <c r="B705" s="4" t="s">
        <v>2209</v>
      </c>
      <c r="C705" s="17" t="s">
        <v>2691</v>
      </c>
      <c r="D705" s="11" t="s">
        <v>11</v>
      </c>
      <c r="E705" s="16">
        <v>400000</v>
      </c>
      <c r="F705" s="2"/>
      <c r="H705" s="16">
        <v>400000</v>
      </c>
    </row>
    <row r="706" spans="1:8" s="1" customFormat="1" ht="15.75" x14ac:dyDescent="0.25">
      <c r="A706" s="2">
        <v>176</v>
      </c>
      <c r="B706" s="4" t="s">
        <v>2210</v>
      </c>
      <c r="C706" s="17" t="s">
        <v>2692</v>
      </c>
      <c r="D706" s="11" t="s">
        <v>11</v>
      </c>
      <c r="E706" s="16">
        <v>400000</v>
      </c>
      <c r="F706" s="2"/>
      <c r="H706" s="16">
        <v>400000</v>
      </c>
    </row>
    <row r="707" spans="1:8" s="1" customFormat="1" ht="15.75" x14ac:dyDescent="0.25">
      <c r="A707" s="2">
        <v>177</v>
      </c>
      <c r="B707" s="4" t="s">
        <v>2211</v>
      </c>
      <c r="C707" s="17" t="s">
        <v>2693</v>
      </c>
      <c r="D707" s="11" t="s">
        <v>11</v>
      </c>
      <c r="E707" s="16">
        <v>400000</v>
      </c>
      <c r="F707" s="2"/>
      <c r="H707" s="16">
        <v>400000</v>
      </c>
    </row>
    <row r="708" spans="1:8" s="1" customFormat="1" ht="15.75" x14ac:dyDescent="0.25">
      <c r="A708" s="2">
        <v>178</v>
      </c>
      <c r="B708" s="4" t="s">
        <v>2212</v>
      </c>
      <c r="C708" s="17" t="s">
        <v>2694</v>
      </c>
      <c r="D708" s="11" t="s">
        <v>11</v>
      </c>
      <c r="E708" s="16">
        <v>400000</v>
      </c>
      <c r="F708" s="2"/>
      <c r="H708" s="16">
        <v>400000</v>
      </c>
    </row>
    <row r="709" spans="1:8" s="1" customFormat="1" ht="15.75" x14ac:dyDescent="0.25">
      <c r="A709" s="2">
        <v>179</v>
      </c>
      <c r="B709" s="4" t="s">
        <v>2213</v>
      </c>
      <c r="C709" s="17" t="s">
        <v>2695</v>
      </c>
      <c r="D709" s="11" t="s">
        <v>11</v>
      </c>
      <c r="E709" s="16">
        <v>400000</v>
      </c>
      <c r="F709" s="2"/>
      <c r="H709" s="16">
        <v>400000</v>
      </c>
    </row>
    <row r="710" spans="1:8" s="1" customFormat="1" ht="15.75" x14ac:dyDescent="0.25">
      <c r="A710" s="2">
        <v>180</v>
      </c>
      <c r="B710" s="4" t="s">
        <v>2214</v>
      </c>
      <c r="C710" s="17" t="s">
        <v>2695</v>
      </c>
      <c r="D710" s="11" t="s">
        <v>34</v>
      </c>
      <c r="E710" s="16">
        <v>560000</v>
      </c>
      <c r="F710" s="2"/>
      <c r="H710" s="16">
        <v>560000</v>
      </c>
    </row>
    <row r="711" spans="1:8" s="1" customFormat="1" ht="15.75" x14ac:dyDescent="0.25">
      <c r="A711" s="2">
        <v>181</v>
      </c>
      <c r="B711" s="4" t="s">
        <v>2215</v>
      </c>
      <c r="C711" s="17" t="s">
        <v>2696</v>
      </c>
      <c r="D711" s="11" t="s">
        <v>11</v>
      </c>
      <c r="E711" s="16">
        <v>400000</v>
      </c>
      <c r="F711" s="2"/>
      <c r="H711" s="16">
        <v>400000</v>
      </c>
    </row>
    <row r="712" spans="1:8" s="1" customFormat="1" ht="15.75" x14ac:dyDescent="0.25">
      <c r="A712" s="2">
        <v>182</v>
      </c>
      <c r="B712" s="4" t="s">
        <v>2216</v>
      </c>
      <c r="C712" s="17" t="s">
        <v>2697</v>
      </c>
      <c r="D712" s="11" t="s">
        <v>11</v>
      </c>
      <c r="E712" s="16">
        <v>400000</v>
      </c>
      <c r="F712" s="2"/>
      <c r="H712" s="16">
        <v>400000</v>
      </c>
    </row>
    <row r="713" spans="1:8" s="1" customFormat="1" ht="15.75" x14ac:dyDescent="0.25">
      <c r="A713" s="2">
        <v>183</v>
      </c>
      <c r="B713" s="4" t="s">
        <v>2217</v>
      </c>
      <c r="C713" s="17" t="s">
        <v>2697</v>
      </c>
      <c r="D713" s="11" t="s">
        <v>34</v>
      </c>
      <c r="E713" s="16">
        <v>560000</v>
      </c>
      <c r="F713" s="2"/>
      <c r="H713" s="16">
        <v>560000</v>
      </c>
    </row>
    <row r="714" spans="1:8" s="1" customFormat="1" ht="15.75" x14ac:dyDescent="0.25">
      <c r="A714" s="2">
        <v>184</v>
      </c>
      <c r="B714" s="4" t="s">
        <v>2218</v>
      </c>
      <c r="C714" s="17" t="s">
        <v>2698</v>
      </c>
      <c r="D714" s="11" t="s">
        <v>21</v>
      </c>
      <c r="E714" s="16">
        <v>480000</v>
      </c>
      <c r="F714" s="2"/>
      <c r="H714" s="16">
        <v>480000</v>
      </c>
    </row>
    <row r="715" spans="1:8" s="1" customFormat="1" ht="15.75" x14ac:dyDescent="0.25">
      <c r="A715" s="2">
        <v>185</v>
      </c>
      <c r="B715" s="4" t="s">
        <v>2219</v>
      </c>
      <c r="C715" s="17" t="s">
        <v>2699</v>
      </c>
      <c r="D715" s="11" t="s">
        <v>11</v>
      </c>
      <c r="E715" s="16">
        <v>400000</v>
      </c>
      <c r="F715" s="2"/>
      <c r="H715" s="16">
        <v>400000</v>
      </c>
    </row>
    <row r="716" spans="1:8" s="1" customFormat="1" ht="15.75" x14ac:dyDescent="0.25">
      <c r="A716" s="2">
        <v>186</v>
      </c>
      <c r="B716" s="4" t="s">
        <v>2220</v>
      </c>
      <c r="C716" s="17" t="s">
        <v>2700</v>
      </c>
      <c r="D716" s="11" t="s">
        <v>11</v>
      </c>
      <c r="E716" s="16">
        <v>400000</v>
      </c>
      <c r="F716" s="2"/>
      <c r="H716" s="16">
        <v>400000</v>
      </c>
    </row>
    <row r="717" spans="1:8" s="1" customFormat="1" ht="15.75" x14ac:dyDescent="0.25">
      <c r="A717" s="2">
        <v>187</v>
      </c>
      <c r="B717" s="4" t="s">
        <v>2221</v>
      </c>
      <c r="C717" s="17" t="s">
        <v>2701</v>
      </c>
      <c r="D717" s="11" t="s">
        <v>14</v>
      </c>
      <c r="E717" s="16">
        <v>370000</v>
      </c>
      <c r="F717" s="2"/>
      <c r="H717" s="16">
        <v>370000</v>
      </c>
    </row>
    <row r="718" spans="1:8" s="1" customFormat="1" ht="15.75" x14ac:dyDescent="0.25">
      <c r="A718" s="2">
        <v>188</v>
      </c>
      <c r="B718" s="4" t="s">
        <v>2222</v>
      </c>
      <c r="C718" s="17" t="s">
        <v>2702</v>
      </c>
      <c r="D718" s="11" t="s">
        <v>11</v>
      </c>
      <c r="E718" s="16">
        <v>400000</v>
      </c>
      <c r="F718" s="2"/>
      <c r="H718" s="16">
        <v>400000</v>
      </c>
    </row>
    <row r="719" spans="1:8" s="1" customFormat="1" ht="15.75" x14ac:dyDescent="0.25">
      <c r="A719" s="2">
        <v>189</v>
      </c>
      <c r="B719" s="4" t="s">
        <v>2223</v>
      </c>
      <c r="C719" s="17" t="s">
        <v>2703</v>
      </c>
      <c r="D719" s="11" t="s">
        <v>11</v>
      </c>
      <c r="E719" s="16">
        <v>400000</v>
      </c>
      <c r="F719" s="2"/>
      <c r="H719" s="16">
        <v>400000</v>
      </c>
    </row>
    <row r="720" spans="1:8" s="1" customFormat="1" ht="15.75" x14ac:dyDescent="0.25">
      <c r="A720" s="2">
        <v>190</v>
      </c>
      <c r="B720" s="4" t="s">
        <v>2224</v>
      </c>
      <c r="C720" s="17" t="s">
        <v>2704</v>
      </c>
      <c r="D720" s="11" t="s">
        <v>11</v>
      </c>
      <c r="E720" s="16">
        <v>400000</v>
      </c>
      <c r="F720" s="2"/>
      <c r="H720" s="16">
        <v>400000</v>
      </c>
    </row>
    <row r="721" spans="1:8" s="1" customFormat="1" ht="15.75" x14ac:dyDescent="0.25">
      <c r="A721" s="2">
        <v>191</v>
      </c>
      <c r="B721" s="4" t="s">
        <v>2225</v>
      </c>
      <c r="C721" s="17" t="s">
        <v>2705</v>
      </c>
      <c r="D721" s="11" t="s">
        <v>11</v>
      </c>
      <c r="E721" s="16">
        <v>400000</v>
      </c>
      <c r="F721" s="2"/>
      <c r="H721" s="16">
        <v>400000</v>
      </c>
    </row>
    <row r="722" spans="1:8" s="1" customFormat="1" ht="15.75" x14ac:dyDescent="0.25">
      <c r="A722" s="2">
        <v>192</v>
      </c>
      <c r="B722" s="4" t="s">
        <v>2226</v>
      </c>
      <c r="C722" s="17" t="s">
        <v>2706</v>
      </c>
      <c r="D722" s="11" t="s">
        <v>11</v>
      </c>
      <c r="E722" s="16">
        <v>400000</v>
      </c>
      <c r="F722" s="2"/>
      <c r="H722" s="16">
        <v>400000</v>
      </c>
    </row>
    <row r="723" spans="1:8" s="1" customFormat="1" ht="15.75" x14ac:dyDescent="0.25">
      <c r="A723" s="2">
        <v>193</v>
      </c>
      <c r="B723" s="4" t="s">
        <v>2227</v>
      </c>
      <c r="C723" s="17" t="s">
        <v>2707</v>
      </c>
      <c r="D723" s="11" t="s">
        <v>11</v>
      </c>
      <c r="E723" s="16">
        <v>400000</v>
      </c>
      <c r="F723" s="2"/>
      <c r="H723" s="16">
        <v>400000</v>
      </c>
    </row>
    <row r="724" spans="1:8" s="1" customFormat="1" ht="15.75" x14ac:dyDescent="0.25">
      <c r="A724" s="2">
        <v>194</v>
      </c>
      <c r="B724" s="4" t="s">
        <v>2228</v>
      </c>
      <c r="C724" s="17" t="s">
        <v>2708</v>
      </c>
      <c r="D724" s="11" t="s">
        <v>11</v>
      </c>
      <c r="E724" s="16">
        <v>400000</v>
      </c>
      <c r="F724" s="2"/>
      <c r="H724" s="16">
        <v>400000</v>
      </c>
    </row>
    <row r="725" spans="1:8" s="1" customFormat="1" ht="15.75" x14ac:dyDescent="0.25">
      <c r="A725" s="2">
        <v>195</v>
      </c>
      <c r="B725" s="4" t="s">
        <v>2229</v>
      </c>
      <c r="C725" s="17" t="s">
        <v>2709</v>
      </c>
      <c r="D725" s="11" t="s">
        <v>11</v>
      </c>
      <c r="E725" s="16">
        <v>400000</v>
      </c>
      <c r="F725" s="2"/>
      <c r="H725" s="16">
        <v>400000</v>
      </c>
    </row>
    <row r="726" spans="1:8" s="1" customFormat="1" ht="15.75" x14ac:dyDescent="0.25">
      <c r="A726" s="2">
        <v>196</v>
      </c>
      <c r="B726" s="4" t="s">
        <v>2230</v>
      </c>
      <c r="C726" s="17" t="s">
        <v>2710</v>
      </c>
      <c r="D726" s="11" t="s">
        <v>11</v>
      </c>
      <c r="E726" s="16">
        <v>400000</v>
      </c>
      <c r="F726" s="2"/>
      <c r="H726" s="16">
        <v>400000</v>
      </c>
    </row>
    <row r="727" spans="1:8" s="1" customFormat="1" ht="15.75" x14ac:dyDescent="0.25">
      <c r="A727" s="2">
        <v>197</v>
      </c>
      <c r="B727" s="4" t="s">
        <v>2231</v>
      </c>
      <c r="C727" s="17" t="s">
        <v>2711</v>
      </c>
      <c r="D727" s="11" t="s">
        <v>11</v>
      </c>
      <c r="E727" s="16">
        <v>400000</v>
      </c>
      <c r="F727" s="2"/>
      <c r="H727" s="16">
        <v>400000</v>
      </c>
    </row>
    <row r="728" spans="1:8" s="1" customFormat="1" ht="15.75" x14ac:dyDescent="0.25">
      <c r="A728" s="2">
        <v>198</v>
      </c>
      <c r="B728" s="4" t="s">
        <v>2232</v>
      </c>
      <c r="C728" s="17" t="s">
        <v>2712</v>
      </c>
      <c r="D728" s="11" t="s">
        <v>21</v>
      </c>
      <c r="E728" s="16">
        <v>480000</v>
      </c>
      <c r="F728" s="2"/>
      <c r="H728" s="16">
        <v>480000</v>
      </c>
    </row>
    <row r="729" spans="1:8" s="1" customFormat="1" ht="15.75" x14ac:dyDescent="0.25">
      <c r="A729" s="2">
        <v>199</v>
      </c>
      <c r="B729" s="4" t="s">
        <v>2233</v>
      </c>
      <c r="C729" s="17" t="s">
        <v>2713</v>
      </c>
      <c r="D729" s="11" t="s">
        <v>11</v>
      </c>
      <c r="E729" s="16">
        <v>400000</v>
      </c>
      <c r="F729" s="2"/>
      <c r="H729" s="16">
        <v>400000</v>
      </c>
    </row>
    <row r="730" spans="1:8" s="1" customFormat="1" ht="15.75" x14ac:dyDescent="0.25">
      <c r="A730" s="2">
        <v>200</v>
      </c>
      <c r="B730" s="4" t="s">
        <v>2234</v>
      </c>
      <c r="C730" s="17" t="s">
        <v>2714</v>
      </c>
      <c r="D730" s="11" t="s">
        <v>11</v>
      </c>
      <c r="E730" s="16">
        <v>400000</v>
      </c>
      <c r="F730" s="2"/>
      <c r="H730" s="16">
        <v>400000</v>
      </c>
    </row>
    <row r="731" spans="1:8" s="1" customFormat="1" ht="15.75" x14ac:dyDescent="0.25">
      <c r="A731" s="2">
        <v>201</v>
      </c>
      <c r="B731" s="4" t="s">
        <v>2235</v>
      </c>
      <c r="C731" s="17" t="s">
        <v>2715</v>
      </c>
      <c r="D731" s="11" t="s">
        <v>11</v>
      </c>
      <c r="E731" s="16">
        <v>400000</v>
      </c>
      <c r="F731" s="2"/>
      <c r="H731" s="16">
        <v>400000</v>
      </c>
    </row>
    <row r="732" spans="1:8" s="1" customFormat="1" ht="15.75" x14ac:dyDescent="0.25">
      <c r="A732" s="2">
        <v>202</v>
      </c>
      <c r="B732" s="4" t="s">
        <v>2236</v>
      </c>
      <c r="C732" s="17" t="s">
        <v>2716</v>
      </c>
      <c r="D732" s="11" t="s">
        <v>11</v>
      </c>
      <c r="E732" s="16">
        <v>400000</v>
      </c>
      <c r="F732" s="2"/>
      <c r="H732" s="16">
        <v>400000</v>
      </c>
    </row>
    <row r="733" spans="1:8" s="1" customFormat="1" ht="15.75" x14ac:dyDescent="0.25">
      <c r="A733" s="2">
        <v>203</v>
      </c>
      <c r="B733" s="4" t="s">
        <v>2237</v>
      </c>
      <c r="C733" s="17" t="s">
        <v>2717</v>
      </c>
      <c r="D733" s="11" t="s">
        <v>11</v>
      </c>
      <c r="E733" s="16">
        <v>400000</v>
      </c>
      <c r="F733" s="2"/>
      <c r="H733" s="16">
        <v>400000</v>
      </c>
    </row>
    <row r="734" spans="1:8" s="1" customFormat="1" ht="15.75" x14ac:dyDescent="0.25">
      <c r="A734" s="2">
        <v>204</v>
      </c>
      <c r="B734" s="4" t="s">
        <v>2238</v>
      </c>
      <c r="C734" s="17" t="s">
        <v>2718</v>
      </c>
      <c r="D734" s="11" t="s">
        <v>11</v>
      </c>
      <c r="E734" s="16">
        <v>400000</v>
      </c>
      <c r="F734" s="2"/>
      <c r="H734" s="16">
        <v>400000</v>
      </c>
    </row>
    <row r="735" spans="1:8" s="1" customFormat="1" ht="15.75" x14ac:dyDescent="0.25">
      <c r="A735" s="2">
        <v>205</v>
      </c>
      <c r="B735" s="4" t="s">
        <v>2239</v>
      </c>
      <c r="C735" s="17" t="s">
        <v>2718</v>
      </c>
      <c r="D735" s="11" t="s">
        <v>34</v>
      </c>
      <c r="E735" s="16">
        <v>560000</v>
      </c>
      <c r="F735" s="2"/>
      <c r="H735" s="16">
        <v>560000</v>
      </c>
    </row>
    <row r="736" spans="1:8" s="1" customFormat="1" ht="15.75" x14ac:dyDescent="0.25">
      <c r="A736" s="2">
        <v>206</v>
      </c>
      <c r="B736" s="4" t="s">
        <v>2240</v>
      </c>
      <c r="C736" s="17" t="s">
        <v>2719</v>
      </c>
      <c r="D736" s="11" t="s">
        <v>11</v>
      </c>
      <c r="E736" s="16">
        <v>400000</v>
      </c>
      <c r="F736" s="2"/>
      <c r="H736" s="16">
        <v>400000</v>
      </c>
    </row>
    <row r="737" spans="1:8" s="1" customFormat="1" ht="15.75" x14ac:dyDescent="0.25">
      <c r="A737" s="2">
        <v>207</v>
      </c>
      <c r="B737" s="4" t="s">
        <v>2241</v>
      </c>
      <c r="C737" s="17" t="s">
        <v>2720</v>
      </c>
      <c r="D737" s="11" t="s">
        <v>11</v>
      </c>
      <c r="E737" s="16">
        <v>400000</v>
      </c>
      <c r="F737" s="2"/>
      <c r="H737" s="16">
        <v>400000</v>
      </c>
    </row>
    <row r="738" spans="1:8" s="1" customFormat="1" ht="15.75" x14ac:dyDescent="0.25">
      <c r="A738" s="2">
        <v>208</v>
      </c>
      <c r="B738" s="4" t="s">
        <v>2242</v>
      </c>
      <c r="C738" s="17" t="s">
        <v>595</v>
      </c>
      <c r="D738" s="11" t="s">
        <v>11</v>
      </c>
      <c r="E738" s="16">
        <v>400000</v>
      </c>
      <c r="F738" s="2"/>
      <c r="H738" s="16">
        <v>400000</v>
      </c>
    </row>
    <row r="739" spans="1:8" s="1" customFormat="1" ht="15.75" x14ac:dyDescent="0.25">
      <c r="A739" s="2">
        <v>209</v>
      </c>
      <c r="B739" s="4" t="s">
        <v>2243</v>
      </c>
      <c r="C739" s="17" t="s">
        <v>2721</v>
      </c>
      <c r="D739" s="11" t="s">
        <v>21</v>
      </c>
      <c r="E739" s="16">
        <v>480000</v>
      </c>
      <c r="F739" s="2"/>
      <c r="H739" s="16">
        <v>480000</v>
      </c>
    </row>
    <row r="740" spans="1:8" s="1" customFormat="1" ht="15.75" x14ac:dyDescent="0.25">
      <c r="A740" s="2">
        <v>210</v>
      </c>
      <c r="B740" s="4" t="s">
        <v>2244</v>
      </c>
      <c r="C740" s="17" t="s">
        <v>2722</v>
      </c>
      <c r="D740" s="11" t="s">
        <v>11</v>
      </c>
      <c r="E740" s="16">
        <v>400000</v>
      </c>
      <c r="F740" s="2"/>
      <c r="H740" s="16">
        <v>400000</v>
      </c>
    </row>
    <row r="741" spans="1:8" s="1" customFormat="1" ht="15.75" x14ac:dyDescent="0.25">
      <c r="A741" s="2">
        <v>211</v>
      </c>
      <c r="B741" s="4" t="s">
        <v>2245</v>
      </c>
      <c r="C741" s="17" t="s">
        <v>2723</v>
      </c>
      <c r="D741" s="11" t="s">
        <v>11</v>
      </c>
      <c r="E741" s="16">
        <v>400000</v>
      </c>
      <c r="F741" s="2"/>
      <c r="H741" s="16">
        <v>400000</v>
      </c>
    </row>
    <row r="742" spans="1:8" s="1" customFormat="1" ht="15.75" x14ac:dyDescent="0.25">
      <c r="A742" s="2">
        <v>212</v>
      </c>
      <c r="B742" s="4" t="s">
        <v>2246</v>
      </c>
      <c r="C742" s="17" t="s">
        <v>2724</v>
      </c>
      <c r="D742" s="11" t="s">
        <v>11</v>
      </c>
      <c r="E742" s="16">
        <v>400000</v>
      </c>
      <c r="F742" s="2"/>
      <c r="H742" s="16">
        <v>400000</v>
      </c>
    </row>
    <row r="743" spans="1:8" s="1" customFormat="1" ht="15.75" x14ac:dyDescent="0.25">
      <c r="A743" s="2">
        <v>213</v>
      </c>
      <c r="B743" s="4" t="s">
        <v>2247</v>
      </c>
      <c r="C743" s="17" t="s">
        <v>2725</v>
      </c>
      <c r="D743" s="11" t="s">
        <v>11</v>
      </c>
      <c r="E743" s="16">
        <v>400000</v>
      </c>
      <c r="F743" s="2"/>
      <c r="H743" s="16">
        <v>400000</v>
      </c>
    </row>
    <row r="744" spans="1:8" s="1" customFormat="1" ht="15.75" x14ac:dyDescent="0.25">
      <c r="A744" s="2">
        <v>214</v>
      </c>
      <c r="B744" s="4" t="s">
        <v>2248</v>
      </c>
      <c r="C744" s="17" t="s">
        <v>2726</v>
      </c>
      <c r="D744" s="11" t="s">
        <v>11</v>
      </c>
      <c r="E744" s="16">
        <v>400000</v>
      </c>
      <c r="F744" s="2"/>
      <c r="H744" s="16">
        <v>400000</v>
      </c>
    </row>
    <row r="745" spans="1:8" s="1" customFormat="1" ht="15.75" x14ac:dyDescent="0.25">
      <c r="A745" s="2">
        <v>215</v>
      </c>
      <c r="B745" s="4" t="s">
        <v>2249</v>
      </c>
      <c r="C745" s="17" t="s">
        <v>2727</v>
      </c>
      <c r="D745" s="11" t="s">
        <v>11</v>
      </c>
      <c r="E745" s="16">
        <v>400000</v>
      </c>
      <c r="F745" s="2"/>
      <c r="H745" s="16">
        <v>400000</v>
      </c>
    </row>
    <row r="746" spans="1:8" s="1" customFormat="1" ht="15.75" x14ac:dyDescent="0.25">
      <c r="A746" s="2">
        <v>216</v>
      </c>
      <c r="B746" s="4" t="s">
        <v>2250</v>
      </c>
      <c r="C746" s="17" t="s">
        <v>2728</v>
      </c>
      <c r="D746" s="11" t="s">
        <v>11</v>
      </c>
      <c r="E746" s="16">
        <v>400000</v>
      </c>
      <c r="F746" s="2"/>
      <c r="H746" s="16">
        <v>400000</v>
      </c>
    </row>
    <row r="747" spans="1:8" s="1" customFormat="1" ht="15.75" x14ac:dyDescent="0.25">
      <c r="A747" s="2">
        <v>217</v>
      </c>
      <c r="B747" s="4" t="s">
        <v>2251</v>
      </c>
      <c r="C747" s="17" t="s">
        <v>2729</v>
      </c>
      <c r="D747" s="11" t="s">
        <v>34</v>
      </c>
      <c r="E747" s="16">
        <v>560000</v>
      </c>
      <c r="F747" s="2"/>
      <c r="H747" s="16">
        <v>560000</v>
      </c>
    </row>
    <row r="748" spans="1:8" s="1" customFormat="1" ht="15.75" x14ac:dyDescent="0.25">
      <c r="A748" s="2">
        <v>218</v>
      </c>
      <c r="B748" s="4" t="s">
        <v>2252</v>
      </c>
      <c r="C748" s="17" t="s">
        <v>2730</v>
      </c>
      <c r="D748" s="11" t="s">
        <v>11</v>
      </c>
      <c r="E748" s="16">
        <v>400000</v>
      </c>
      <c r="F748" s="2"/>
      <c r="H748" s="16">
        <v>400000</v>
      </c>
    </row>
    <row r="749" spans="1:8" s="1" customFormat="1" ht="15.75" x14ac:dyDescent="0.25">
      <c r="A749" s="2">
        <v>219</v>
      </c>
      <c r="B749" s="4" t="s">
        <v>2253</v>
      </c>
      <c r="C749" s="17" t="s">
        <v>1745</v>
      </c>
      <c r="D749" s="11" t="s">
        <v>2948</v>
      </c>
      <c r="E749" s="16">
        <v>400000</v>
      </c>
      <c r="F749" s="2"/>
      <c r="H749" s="16">
        <v>400000</v>
      </c>
    </row>
    <row r="750" spans="1:8" s="1" customFormat="1" ht="15.75" x14ac:dyDescent="0.25">
      <c r="A750" s="2">
        <v>220</v>
      </c>
      <c r="B750" s="4" t="s">
        <v>2254</v>
      </c>
      <c r="C750" s="17" t="s">
        <v>1744</v>
      </c>
      <c r="D750" s="11" t="s">
        <v>2948</v>
      </c>
      <c r="E750" s="16">
        <v>400000</v>
      </c>
      <c r="F750" s="2"/>
      <c r="H750" s="16">
        <v>400000</v>
      </c>
    </row>
    <row r="751" spans="1:8" s="1" customFormat="1" ht="15.75" x14ac:dyDescent="0.25">
      <c r="A751" s="2">
        <v>221</v>
      </c>
      <c r="B751" s="4" t="s">
        <v>2255</v>
      </c>
      <c r="C751" s="17" t="s">
        <v>2731</v>
      </c>
      <c r="D751" s="11" t="s">
        <v>11</v>
      </c>
      <c r="E751" s="16">
        <v>400000</v>
      </c>
      <c r="F751" s="2"/>
      <c r="H751" s="16">
        <v>400000</v>
      </c>
    </row>
    <row r="752" spans="1:8" s="1" customFormat="1" ht="15.75" x14ac:dyDescent="0.25">
      <c r="A752" s="2">
        <v>222</v>
      </c>
      <c r="B752" s="4" t="s">
        <v>2256</v>
      </c>
      <c r="C752" s="17" t="s">
        <v>2732</v>
      </c>
      <c r="D752" s="11" t="s">
        <v>11</v>
      </c>
      <c r="E752" s="16">
        <v>400000</v>
      </c>
      <c r="F752" s="2"/>
      <c r="H752" s="16">
        <v>400000</v>
      </c>
    </row>
    <row r="753" spans="1:8" s="1" customFormat="1" ht="15.75" x14ac:dyDescent="0.25">
      <c r="A753" s="2">
        <v>223</v>
      </c>
      <c r="B753" s="4" t="s">
        <v>2257</v>
      </c>
      <c r="C753" s="17" t="s">
        <v>2733</v>
      </c>
      <c r="D753" s="11" t="s">
        <v>21</v>
      </c>
      <c r="E753" s="16">
        <v>480000</v>
      </c>
      <c r="F753" s="2"/>
      <c r="H753" s="16">
        <v>480000</v>
      </c>
    </row>
    <row r="754" spans="1:8" s="1" customFormat="1" ht="15.75" x14ac:dyDescent="0.25">
      <c r="A754" s="2">
        <v>224</v>
      </c>
      <c r="B754" s="4" t="s">
        <v>2258</v>
      </c>
      <c r="C754" s="17" t="s">
        <v>2734</v>
      </c>
      <c r="D754" s="11" t="s">
        <v>21</v>
      </c>
      <c r="E754" s="16">
        <v>480000</v>
      </c>
      <c r="F754" s="2"/>
      <c r="H754" s="16">
        <v>480000</v>
      </c>
    </row>
    <row r="755" spans="1:8" s="1" customFormat="1" ht="15.75" x14ac:dyDescent="0.25">
      <c r="A755" s="2">
        <v>225</v>
      </c>
      <c r="B755" s="4" t="s">
        <v>2259</v>
      </c>
      <c r="C755" s="17" t="s">
        <v>2735</v>
      </c>
      <c r="D755" s="11" t="s">
        <v>11</v>
      </c>
      <c r="E755" s="16">
        <v>400000</v>
      </c>
      <c r="F755" s="2"/>
      <c r="H755" s="16">
        <v>400000</v>
      </c>
    </row>
    <row r="756" spans="1:8" s="1" customFormat="1" ht="15.75" x14ac:dyDescent="0.25">
      <c r="A756" s="2">
        <v>226</v>
      </c>
      <c r="B756" s="4" t="s">
        <v>2260</v>
      </c>
      <c r="C756" s="17" t="s">
        <v>2736</v>
      </c>
      <c r="D756" s="11" t="s">
        <v>11</v>
      </c>
      <c r="E756" s="16">
        <v>400000</v>
      </c>
      <c r="F756" s="2"/>
      <c r="H756" s="16">
        <v>400000</v>
      </c>
    </row>
    <row r="757" spans="1:8" s="1" customFormat="1" ht="15.75" x14ac:dyDescent="0.25">
      <c r="A757" s="2">
        <v>227</v>
      </c>
      <c r="B757" s="4" t="s">
        <v>2261</v>
      </c>
      <c r="C757" s="17" t="s">
        <v>2737</v>
      </c>
      <c r="D757" s="11" t="s">
        <v>11</v>
      </c>
      <c r="E757" s="16">
        <v>400000</v>
      </c>
      <c r="F757" s="2" t="s">
        <v>2025</v>
      </c>
      <c r="H757" s="16">
        <v>400000</v>
      </c>
    </row>
    <row r="758" spans="1:8" s="1" customFormat="1" ht="15.75" x14ac:dyDescent="0.25">
      <c r="A758" s="2">
        <v>228</v>
      </c>
      <c r="B758" s="4" t="s">
        <v>2262</v>
      </c>
      <c r="C758" s="17" t="s">
        <v>2738</v>
      </c>
      <c r="D758" s="11" t="s">
        <v>11</v>
      </c>
      <c r="E758" s="16">
        <v>400000</v>
      </c>
      <c r="F758" s="2"/>
      <c r="H758" s="16">
        <v>400000</v>
      </c>
    </row>
    <row r="759" spans="1:8" s="1" customFormat="1" ht="15.75" x14ac:dyDescent="0.25">
      <c r="A759" s="2">
        <v>229</v>
      </c>
      <c r="B759" s="4" t="s">
        <v>2263</v>
      </c>
      <c r="C759" s="17" t="s">
        <v>2739</v>
      </c>
      <c r="D759" s="11" t="s">
        <v>11</v>
      </c>
      <c r="E759" s="16">
        <v>400000</v>
      </c>
      <c r="F759" s="2"/>
      <c r="H759" s="16">
        <v>400000</v>
      </c>
    </row>
    <row r="760" spans="1:8" s="1" customFormat="1" ht="15.75" x14ac:dyDescent="0.25">
      <c r="A760" s="2">
        <v>230</v>
      </c>
      <c r="B760" s="4" t="s">
        <v>2264</v>
      </c>
      <c r="C760" s="17" t="s">
        <v>2740</v>
      </c>
      <c r="D760" s="11" t="s">
        <v>11</v>
      </c>
      <c r="E760" s="16">
        <v>400000</v>
      </c>
      <c r="F760" s="2"/>
      <c r="H760" s="16">
        <v>400000</v>
      </c>
    </row>
    <row r="761" spans="1:8" s="1" customFormat="1" ht="15.75" x14ac:dyDescent="0.25">
      <c r="A761" s="2">
        <v>231</v>
      </c>
      <c r="B761" s="4" t="s">
        <v>2265</v>
      </c>
      <c r="C761" s="17" t="s">
        <v>2741</v>
      </c>
      <c r="D761" s="11" t="s">
        <v>11</v>
      </c>
      <c r="E761" s="16">
        <v>400000</v>
      </c>
      <c r="F761" s="2"/>
      <c r="H761" s="16">
        <v>400000</v>
      </c>
    </row>
    <row r="762" spans="1:8" s="1" customFormat="1" ht="15.75" x14ac:dyDescent="0.25">
      <c r="A762" s="2">
        <v>232</v>
      </c>
      <c r="B762" s="4" t="s">
        <v>2266</v>
      </c>
      <c r="C762" s="17" t="s">
        <v>2742</v>
      </c>
      <c r="D762" s="11" t="s">
        <v>11</v>
      </c>
      <c r="E762" s="16">
        <v>1200000</v>
      </c>
      <c r="F762" s="2" t="s">
        <v>2024</v>
      </c>
      <c r="H762" s="16">
        <v>1200000</v>
      </c>
    </row>
    <row r="763" spans="1:8" s="1" customFormat="1" ht="15.75" x14ac:dyDescent="0.25">
      <c r="A763" s="2">
        <v>233</v>
      </c>
      <c r="B763" s="4" t="s">
        <v>2267</v>
      </c>
      <c r="C763" s="17" t="s">
        <v>2743</v>
      </c>
      <c r="D763" s="11" t="s">
        <v>11</v>
      </c>
      <c r="E763" s="16">
        <v>2000000</v>
      </c>
      <c r="F763" s="2" t="s">
        <v>2950</v>
      </c>
      <c r="H763" s="16">
        <v>2000000</v>
      </c>
    </row>
    <row r="764" spans="1:8" s="1" customFormat="1" ht="15.75" x14ac:dyDescent="0.25">
      <c r="A764" s="2">
        <v>234</v>
      </c>
      <c r="B764" s="4" t="s">
        <v>2268</v>
      </c>
      <c r="C764" s="17" t="s">
        <v>2744</v>
      </c>
      <c r="D764" s="11" t="s">
        <v>11</v>
      </c>
      <c r="E764" s="16">
        <v>800000</v>
      </c>
      <c r="F764" s="2" t="s">
        <v>2951</v>
      </c>
      <c r="H764" s="16">
        <v>800000</v>
      </c>
    </row>
    <row r="765" spans="1:8" s="1" customFormat="1" ht="15.75" x14ac:dyDescent="0.25">
      <c r="A765" s="2">
        <v>235</v>
      </c>
      <c r="B765" s="4" t="s">
        <v>2269</v>
      </c>
      <c r="C765" s="17" t="s">
        <v>2745</v>
      </c>
      <c r="D765" s="11" t="s">
        <v>11</v>
      </c>
      <c r="E765" s="16">
        <v>800000</v>
      </c>
      <c r="F765" s="2" t="s">
        <v>2951</v>
      </c>
      <c r="H765" s="16">
        <v>800000</v>
      </c>
    </row>
    <row r="766" spans="1:8" s="1" customFormat="1" ht="15.75" x14ac:dyDescent="0.25">
      <c r="A766" s="2">
        <v>236</v>
      </c>
      <c r="B766" s="4" t="s">
        <v>2270</v>
      </c>
      <c r="C766" s="17" t="s">
        <v>2746</v>
      </c>
      <c r="D766" s="11" t="s">
        <v>11</v>
      </c>
      <c r="E766" s="16">
        <v>800000</v>
      </c>
      <c r="F766" s="2" t="s">
        <v>2951</v>
      </c>
      <c r="H766" s="16">
        <v>800000</v>
      </c>
    </row>
    <row r="767" spans="1:8" s="1" customFormat="1" ht="15.75" x14ac:dyDescent="0.25">
      <c r="A767" s="2">
        <v>237</v>
      </c>
      <c r="B767" s="4" t="s">
        <v>2271</v>
      </c>
      <c r="C767" s="17" t="s">
        <v>2747</v>
      </c>
      <c r="D767" s="11" t="s">
        <v>11</v>
      </c>
      <c r="E767" s="16">
        <v>800000</v>
      </c>
      <c r="F767" s="2" t="s">
        <v>2951</v>
      </c>
      <c r="H767" s="16">
        <v>800000</v>
      </c>
    </row>
    <row r="768" spans="1:8" s="1" customFormat="1" ht="15.75" x14ac:dyDescent="0.25">
      <c r="A768" s="2">
        <v>238</v>
      </c>
      <c r="B768" s="4" t="s">
        <v>2272</v>
      </c>
      <c r="C768" s="17" t="s">
        <v>2748</v>
      </c>
      <c r="D768" s="11" t="s">
        <v>11</v>
      </c>
      <c r="E768" s="16">
        <v>400000</v>
      </c>
      <c r="F768" s="2"/>
      <c r="H768" s="16">
        <v>400000</v>
      </c>
    </row>
    <row r="769" spans="1:8" s="1" customFormat="1" ht="15.75" x14ac:dyDescent="0.25">
      <c r="A769" s="2">
        <v>239</v>
      </c>
      <c r="B769" s="4" t="s">
        <v>2273</v>
      </c>
      <c r="C769" s="17" t="s">
        <v>2749</v>
      </c>
      <c r="D769" s="11" t="s">
        <v>11</v>
      </c>
      <c r="E769" s="16">
        <v>400000</v>
      </c>
      <c r="F769" s="2"/>
      <c r="H769" s="16">
        <v>400000</v>
      </c>
    </row>
    <row r="770" spans="1:8" s="1" customFormat="1" ht="15.75" x14ac:dyDescent="0.25">
      <c r="A770" s="2">
        <v>240</v>
      </c>
      <c r="B770" s="4" t="s">
        <v>2274</v>
      </c>
      <c r="C770" s="17" t="s">
        <v>2750</v>
      </c>
      <c r="D770" s="11" t="s">
        <v>11</v>
      </c>
      <c r="E770" s="16">
        <v>400000</v>
      </c>
      <c r="F770" s="2"/>
      <c r="H770" s="16">
        <v>400000</v>
      </c>
    </row>
    <row r="771" spans="1:8" s="1" customFormat="1" ht="15.75" x14ac:dyDescent="0.25">
      <c r="A771" s="2">
        <v>241</v>
      </c>
      <c r="B771" s="4" t="s">
        <v>2275</v>
      </c>
      <c r="C771" s="17" t="s">
        <v>2751</v>
      </c>
      <c r="D771" s="11" t="s">
        <v>11</v>
      </c>
      <c r="E771" s="16">
        <v>400000</v>
      </c>
      <c r="F771" s="2"/>
      <c r="H771" s="16">
        <v>400000</v>
      </c>
    </row>
    <row r="772" spans="1:8" s="1" customFormat="1" ht="15.75" x14ac:dyDescent="0.25">
      <c r="A772" s="2">
        <v>242</v>
      </c>
      <c r="B772" s="4" t="s">
        <v>2276</v>
      </c>
      <c r="C772" s="17" t="s">
        <v>2752</v>
      </c>
      <c r="D772" s="11" t="s">
        <v>11</v>
      </c>
      <c r="E772" s="16">
        <v>400000</v>
      </c>
      <c r="F772" s="2"/>
      <c r="H772" s="16">
        <v>400000</v>
      </c>
    </row>
    <row r="773" spans="1:8" s="1" customFormat="1" ht="15.75" x14ac:dyDescent="0.25">
      <c r="A773" s="2">
        <v>243</v>
      </c>
      <c r="B773" s="4" t="s">
        <v>2277</v>
      </c>
      <c r="C773" s="17" t="s">
        <v>2753</v>
      </c>
      <c r="D773" s="11" t="s">
        <v>11</v>
      </c>
      <c r="E773" s="16">
        <v>1600000</v>
      </c>
      <c r="F773" s="2" t="s">
        <v>2952</v>
      </c>
      <c r="H773" s="16">
        <v>1600000</v>
      </c>
    </row>
    <row r="774" spans="1:8" s="1" customFormat="1" ht="15.75" x14ac:dyDescent="0.25">
      <c r="A774" s="2">
        <v>244</v>
      </c>
      <c r="B774" s="4" t="s">
        <v>2278</v>
      </c>
      <c r="C774" s="17" t="s">
        <v>2754</v>
      </c>
      <c r="D774" s="11" t="s">
        <v>11</v>
      </c>
      <c r="E774" s="16">
        <v>800000</v>
      </c>
      <c r="F774" s="2" t="s">
        <v>2951</v>
      </c>
      <c r="H774" s="16">
        <v>800000</v>
      </c>
    </row>
    <row r="775" spans="1:8" s="1" customFormat="1" ht="15.75" x14ac:dyDescent="0.25">
      <c r="A775" s="2">
        <v>245</v>
      </c>
      <c r="B775" s="4" t="s">
        <v>2279</v>
      </c>
      <c r="C775" s="17" t="s">
        <v>2755</v>
      </c>
      <c r="D775" s="11" t="s">
        <v>11</v>
      </c>
      <c r="E775" s="16">
        <v>1200000</v>
      </c>
      <c r="F775" s="2" t="s">
        <v>2024</v>
      </c>
      <c r="H775" s="16">
        <v>1200000</v>
      </c>
    </row>
    <row r="776" spans="1:8" s="1" customFormat="1" ht="15.75" x14ac:dyDescent="0.25">
      <c r="A776" s="2">
        <v>246</v>
      </c>
      <c r="B776" s="4" t="s">
        <v>2280</v>
      </c>
      <c r="C776" s="17" t="s">
        <v>2756</v>
      </c>
      <c r="D776" s="11" t="s">
        <v>11</v>
      </c>
      <c r="E776" s="16">
        <v>800000</v>
      </c>
      <c r="F776" s="2" t="s">
        <v>2951</v>
      </c>
      <c r="H776" s="16">
        <v>800000</v>
      </c>
    </row>
    <row r="777" spans="1:8" s="1" customFormat="1" ht="15.75" x14ac:dyDescent="0.25">
      <c r="A777" s="2">
        <v>247</v>
      </c>
      <c r="B777" s="4" t="s">
        <v>2281</v>
      </c>
      <c r="C777" s="17" t="s">
        <v>2757</v>
      </c>
      <c r="D777" s="11" t="s">
        <v>11</v>
      </c>
      <c r="E777" s="16">
        <v>1200000</v>
      </c>
      <c r="F777" s="2" t="s">
        <v>2024</v>
      </c>
      <c r="H777" s="16">
        <v>1200000</v>
      </c>
    </row>
    <row r="778" spans="1:8" s="1" customFormat="1" ht="15.75" x14ac:dyDescent="0.25">
      <c r="A778" s="2">
        <v>248</v>
      </c>
      <c r="B778" s="4" t="s">
        <v>2282</v>
      </c>
      <c r="C778" s="17" t="s">
        <v>2758</v>
      </c>
      <c r="D778" s="11" t="s">
        <v>11</v>
      </c>
      <c r="E778" s="16">
        <v>400000</v>
      </c>
      <c r="F778" s="2"/>
      <c r="H778" s="16">
        <v>400000</v>
      </c>
    </row>
    <row r="779" spans="1:8" s="1" customFormat="1" ht="15.75" x14ac:dyDescent="0.25">
      <c r="A779" s="2">
        <v>249</v>
      </c>
      <c r="B779" s="4" t="s">
        <v>2283</v>
      </c>
      <c r="C779" s="17" t="s">
        <v>2759</v>
      </c>
      <c r="D779" s="11" t="s">
        <v>11</v>
      </c>
      <c r="E779" s="16">
        <v>400000</v>
      </c>
      <c r="F779" s="2"/>
      <c r="H779" s="16">
        <v>400000</v>
      </c>
    </row>
    <row r="780" spans="1:8" s="1" customFormat="1" ht="15.75" x14ac:dyDescent="0.25">
      <c r="A780" s="2">
        <v>250</v>
      </c>
      <c r="B780" s="4" t="s">
        <v>2284</v>
      </c>
      <c r="C780" s="17" t="s">
        <v>2759</v>
      </c>
      <c r="D780" s="11" t="s">
        <v>34</v>
      </c>
      <c r="E780" s="16">
        <v>560000</v>
      </c>
      <c r="F780" s="2"/>
      <c r="H780" s="16">
        <v>560000</v>
      </c>
    </row>
    <row r="781" spans="1:8" s="1" customFormat="1" ht="15.75" x14ac:dyDescent="0.25">
      <c r="A781" s="2">
        <v>251</v>
      </c>
      <c r="B781" s="4" t="s">
        <v>2285</v>
      </c>
      <c r="C781" s="17" t="s">
        <v>2760</v>
      </c>
      <c r="D781" s="11" t="s">
        <v>11</v>
      </c>
      <c r="E781" s="16">
        <v>1200000</v>
      </c>
      <c r="F781" s="2" t="s">
        <v>2024</v>
      </c>
      <c r="H781" s="16">
        <v>1200000</v>
      </c>
    </row>
    <row r="782" spans="1:8" s="1" customFormat="1" ht="15.75" x14ac:dyDescent="0.25">
      <c r="A782" s="2">
        <v>252</v>
      </c>
      <c r="B782" s="4" t="s">
        <v>2286</v>
      </c>
      <c r="C782" s="17" t="s">
        <v>2761</v>
      </c>
      <c r="D782" s="11" t="s">
        <v>11</v>
      </c>
      <c r="E782" s="16">
        <v>400000</v>
      </c>
      <c r="F782" s="2"/>
      <c r="H782" s="16">
        <v>400000</v>
      </c>
    </row>
    <row r="783" spans="1:8" s="1" customFormat="1" ht="15.75" x14ac:dyDescent="0.25">
      <c r="A783" s="2">
        <v>253</v>
      </c>
      <c r="B783" s="4" t="s">
        <v>2287</v>
      </c>
      <c r="C783" s="17" t="s">
        <v>2762</v>
      </c>
      <c r="D783" s="11" t="s">
        <v>11</v>
      </c>
      <c r="E783" s="16">
        <v>400000</v>
      </c>
      <c r="F783" s="2"/>
      <c r="H783" s="16">
        <v>400000</v>
      </c>
    </row>
    <row r="784" spans="1:8" s="1" customFormat="1" ht="15.75" x14ac:dyDescent="0.25">
      <c r="A784" s="2">
        <v>254</v>
      </c>
      <c r="B784" s="4" t="s">
        <v>2288</v>
      </c>
      <c r="C784" s="17" t="s">
        <v>2763</v>
      </c>
      <c r="D784" s="11" t="s">
        <v>11</v>
      </c>
      <c r="E784" s="16">
        <v>400000</v>
      </c>
      <c r="F784" s="2"/>
      <c r="H784" s="16">
        <v>400000</v>
      </c>
    </row>
    <row r="785" spans="1:8" s="1" customFormat="1" ht="15.75" x14ac:dyDescent="0.25">
      <c r="A785" s="2">
        <v>255</v>
      </c>
      <c r="B785" s="4" t="s">
        <v>2289</v>
      </c>
      <c r="C785" s="17" t="s">
        <v>2764</v>
      </c>
      <c r="D785" s="11" t="s">
        <v>11</v>
      </c>
      <c r="E785" s="16">
        <v>400000</v>
      </c>
      <c r="F785" s="2"/>
      <c r="H785" s="16">
        <v>400000</v>
      </c>
    </row>
    <row r="786" spans="1:8" s="1" customFormat="1" ht="15.75" x14ac:dyDescent="0.25">
      <c r="A786" s="2">
        <v>256</v>
      </c>
      <c r="B786" s="4" t="s">
        <v>2290</v>
      </c>
      <c r="C786" s="17" t="s">
        <v>2765</v>
      </c>
      <c r="D786" s="11" t="s">
        <v>11</v>
      </c>
      <c r="E786" s="16">
        <v>400000</v>
      </c>
      <c r="F786" s="2"/>
      <c r="H786" s="16">
        <v>400000</v>
      </c>
    </row>
    <row r="787" spans="1:8" s="1" customFormat="1" ht="15.75" x14ac:dyDescent="0.25">
      <c r="A787" s="2">
        <v>257</v>
      </c>
      <c r="B787" s="4" t="s">
        <v>2291</v>
      </c>
      <c r="C787" s="17" t="s">
        <v>2766</v>
      </c>
      <c r="D787" s="11" t="s">
        <v>11</v>
      </c>
      <c r="E787" s="16">
        <v>400000</v>
      </c>
      <c r="F787" s="2"/>
      <c r="H787" s="16">
        <v>400000</v>
      </c>
    </row>
    <row r="788" spans="1:8" s="1" customFormat="1" ht="15.75" x14ac:dyDescent="0.25">
      <c r="A788" s="2">
        <v>258</v>
      </c>
      <c r="B788" s="4" t="s">
        <v>2292</v>
      </c>
      <c r="C788" s="17" t="s">
        <v>2767</v>
      </c>
      <c r="D788" s="11" t="s">
        <v>11</v>
      </c>
      <c r="E788" s="16">
        <v>400000</v>
      </c>
      <c r="F788" s="2"/>
      <c r="H788" s="16">
        <v>400000</v>
      </c>
    </row>
    <row r="789" spans="1:8" s="1" customFormat="1" ht="15.75" x14ac:dyDescent="0.25">
      <c r="A789" s="2">
        <v>259</v>
      </c>
      <c r="B789" s="4" t="s">
        <v>2293</v>
      </c>
      <c r="C789" s="17" t="s">
        <v>2768</v>
      </c>
      <c r="D789" s="11" t="s">
        <v>11</v>
      </c>
      <c r="E789" s="16">
        <v>400000</v>
      </c>
      <c r="F789" s="2"/>
      <c r="H789" s="16">
        <v>400000</v>
      </c>
    </row>
    <row r="790" spans="1:8" s="1" customFormat="1" ht="15.75" x14ac:dyDescent="0.25">
      <c r="A790" s="2">
        <v>260</v>
      </c>
      <c r="B790" s="4" t="s">
        <v>2294</v>
      </c>
      <c r="C790" s="17" t="s">
        <v>2769</v>
      </c>
      <c r="D790" s="11" t="s">
        <v>11</v>
      </c>
      <c r="E790" s="16">
        <v>400000</v>
      </c>
      <c r="F790" s="2"/>
      <c r="H790" s="16">
        <v>400000</v>
      </c>
    </row>
    <row r="791" spans="1:8" s="1" customFormat="1" ht="15.75" x14ac:dyDescent="0.25">
      <c r="A791" s="2">
        <v>261</v>
      </c>
      <c r="B791" s="4" t="s">
        <v>2295</v>
      </c>
      <c r="C791" s="17" t="s">
        <v>2770</v>
      </c>
      <c r="D791" s="11" t="s">
        <v>11</v>
      </c>
      <c r="E791" s="16">
        <v>400000</v>
      </c>
      <c r="F791" s="2"/>
      <c r="H791" s="16">
        <v>400000</v>
      </c>
    </row>
    <row r="792" spans="1:8" s="1" customFormat="1" ht="15.75" x14ac:dyDescent="0.25">
      <c r="A792" s="2">
        <v>262</v>
      </c>
      <c r="B792" s="4" t="s">
        <v>2296</v>
      </c>
      <c r="C792" s="17" t="s">
        <v>2771</v>
      </c>
      <c r="D792" s="11" t="s">
        <v>11</v>
      </c>
      <c r="E792" s="16">
        <v>400000</v>
      </c>
      <c r="F792" s="2"/>
      <c r="H792" s="16">
        <v>400000</v>
      </c>
    </row>
    <row r="793" spans="1:8" s="1" customFormat="1" ht="15.75" x14ac:dyDescent="0.25">
      <c r="A793" s="2">
        <v>263</v>
      </c>
      <c r="B793" s="4" t="s">
        <v>2297</v>
      </c>
      <c r="C793" s="17" t="s">
        <v>2772</v>
      </c>
      <c r="D793" s="11" t="s">
        <v>11</v>
      </c>
      <c r="E793" s="16">
        <v>400000</v>
      </c>
      <c r="F793" s="2"/>
      <c r="H793" s="16">
        <v>400000</v>
      </c>
    </row>
    <row r="794" spans="1:8" s="1" customFormat="1" ht="15.75" x14ac:dyDescent="0.25">
      <c r="A794" s="2">
        <v>264</v>
      </c>
      <c r="B794" s="4" t="s">
        <v>2298</v>
      </c>
      <c r="C794" s="17" t="s">
        <v>2773</v>
      </c>
      <c r="D794" s="11" t="s">
        <v>11</v>
      </c>
      <c r="E794" s="16">
        <v>400000</v>
      </c>
      <c r="F794" s="2"/>
      <c r="H794" s="16">
        <v>400000</v>
      </c>
    </row>
    <row r="795" spans="1:8" s="1" customFormat="1" ht="15.75" x14ac:dyDescent="0.25">
      <c r="A795" s="2">
        <v>265</v>
      </c>
      <c r="B795" s="4" t="s">
        <v>2299</v>
      </c>
      <c r="C795" s="17" t="s">
        <v>2774</v>
      </c>
      <c r="D795" s="11" t="s">
        <v>11</v>
      </c>
      <c r="E795" s="16">
        <v>400000</v>
      </c>
      <c r="F795" s="2"/>
      <c r="H795" s="16">
        <v>400000</v>
      </c>
    </row>
    <row r="796" spans="1:8" s="1" customFormat="1" ht="15.75" x14ac:dyDescent="0.25">
      <c r="A796" s="2">
        <v>266</v>
      </c>
      <c r="B796" s="4" t="s">
        <v>2300</v>
      </c>
      <c r="C796" s="17" t="s">
        <v>2775</v>
      </c>
      <c r="D796" s="11" t="s">
        <v>11</v>
      </c>
      <c r="E796" s="16">
        <v>400000</v>
      </c>
      <c r="F796" s="2"/>
      <c r="H796" s="16">
        <v>400000</v>
      </c>
    </row>
    <row r="797" spans="1:8" s="1" customFormat="1" ht="15.75" x14ac:dyDescent="0.25">
      <c r="A797" s="2">
        <v>267</v>
      </c>
      <c r="B797" s="4" t="s">
        <v>2301</v>
      </c>
      <c r="C797" s="17" t="s">
        <v>2775</v>
      </c>
      <c r="D797" s="11" t="s">
        <v>34</v>
      </c>
      <c r="E797" s="16">
        <v>560000</v>
      </c>
      <c r="F797" s="2"/>
      <c r="H797" s="16">
        <v>560000</v>
      </c>
    </row>
    <row r="798" spans="1:8" s="1" customFormat="1" ht="15.75" x14ac:dyDescent="0.25">
      <c r="A798" s="2">
        <v>268</v>
      </c>
      <c r="B798" s="4" t="s">
        <v>2302</v>
      </c>
      <c r="C798" s="17" t="s">
        <v>2776</v>
      </c>
      <c r="D798" s="11" t="s">
        <v>21</v>
      </c>
      <c r="E798" s="16">
        <v>480000</v>
      </c>
      <c r="F798" s="2"/>
      <c r="H798" s="16">
        <v>480000</v>
      </c>
    </row>
    <row r="799" spans="1:8" s="1" customFormat="1" ht="15.75" x14ac:dyDescent="0.25">
      <c r="A799" s="2">
        <v>269</v>
      </c>
      <c r="B799" s="4" t="s">
        <v>2303</v>
      </c>
      <c r="C799" s="17" t="s">
        <v>2777</v>
      </c>
      <c r="D799" s="11" t="s">
        <v>21</v>
      </c>
      <c r="E799" s="16">
        <v>480000</v>
      </c>
      <c r="F799" s="2"/>
      <c r="H799" s="16">
        <v>480000</v>
      </c>
    </row>
    <row r="800" spans="1:8" s="1" customFormat="1" ht="15.75" x14ac:dyDescent="0.25">
      <c r="A800" s="2">
        <v>270</v>
      </c>
      <c r="B800" s="4" t="s">
        <v>2304</v>
      </c>
      <c r="C800" s="17" t="s">
        <v>2778</v>
      </c>
      <c r="D800" s="11" t="s">
        <v>21</v>
      </c>
      <c r="E800" s="16">
        <v>480000</v>
      </c>
      <c r="F800" s="2"/>
      <c r="H800" s="16">
        <v>480000</v>
      </c>
    </row>
    <row r="801" spans="1:11" s="1" customFormat="1" ht="15.75" x14ac:dyDescent="0.25">
      <c r="A801" s="2">
        <v>271</v>
      </c>
      <c r="B801" s="4" t="s">
        <v>2305</v>
      </c>
      <c r="C801" s="17" t="s">
        <v>2779</v>
      </c>
      <c r="D801" s="11" t="s">
        <v>21</v>
      </c>
      <c r="E801" s="16">
        <v>480000</v>
      </c>
      <c r="F801" s="2"/>
      <c r="H801" s="16">
        <v>480000</v>
      </c>
    </row>
    <row r="802" spans="1:11" s="1" customFormat="1" ht="15.75" x14ac:dyDescent="0.25">
      <c r="A802" s="2">
        <v>272</v>
      </c>
      <c r="B802" s="4" t="s">
        <v>2306</v>
      </c>
      <c r="C802" s="17" t="s">
        <v>2780</v>
      </c>
      <c r="D802" s="11" t="s">
        <v>21</v>
      </c>
      <c r="E802" s="16">
        <v>480000</v>
      </c>
      <c r="F802" s="2"/>
      <c r="H802" s="16">
        <v>480000</v>
      </c>
    </row>
    <row r="803" spans="1:11" s="1" customFormat="1" ht="15.75" x14ac:dyDescent="0.25">
      <c r="A803" s="2">
        <v>273</v>
      </c>
      <c r="B803" s="4" t="s">
        <v>2307</v>
      </c>
      <c r="C803" s="17" t="s">
        <v>2781</v>
      </c>
      <c r="D803" s="11" t="s">
        <v>11</v>
      </c>
      <c r="E803" s="16">
        <v>400000</v>
      </c>
      <c r="F803" s="2"/>
      <c r="H803" s="16">
        <v>400000</v>
      </c>
    </row>
    <row r="804" spans="1:11" s="1" customFormat="1" ht="15.75" x14ac:dyDescent="0.25">
      <c r="A804" s="2">
        <v>274</v>
      </c>
      <c r="B804" s="4" t="s">
        <v>2308</v>
      </c>
      <c r="C804" s="17" t="s">
        <v>2782</v>
      </c>
      <c r="D804" s="11" t="s">
        <v>11</v>
      </c>
      <c r="E804" s="16">
        <v>400000</v>
      </c>
      <c r="F804" s="2"/>
      <c r="H804" s="16">
        <v>400000</v>
      </c>
    </row>
    <row r="805" spans="1:11" s="1" customFormat="1" ht="15.75" x14ac:dyDescent="0.25">
      <c r="A805" s="2">
        <v>275</v>
      </c>
      <c r="B805" s="4" t="s">
        <v>2309</v>
      </c>
      <c r="C805" s="17" t="s">
        <v>2783</v>
      </c>
      <c r="D805" s="11" t="s">
        <v>11</v>
      </c>
      <c r="E805" s="16">
        <v>400000</v>
      </c>
      <c r="F805" s="2"/>
      <c r="H805" s="16">
        <v>400000</v>
      </c>
    </row>
    <row r="806" spans="1:11" s="1" customFormat="1" ht="15.75" x14ac:dyDescent="0.25">
      <c r="A806" s="2">
        <v>276</v>
      </c>
      <c r="B806" s="4" t="s">
        <v>2310</v>
      </c>
      <c r="C806" s="17" t="s">
        <v>2784</v>
      </c>
      <c r="D806" s="11" t="s">
        <v>11</v>
      </c>
      <c r="E806" s="16">
        <v>400000</v>
      </c>
      <c r="F806" s="2"/>
      <c r="H806" s="16">
        <v>400000</v>
      </c>
    </row>
    <row r="807" spans="1:11" s="1" customFormat="1" ht="15.75" x14ac:dyDescent="0.25">
      <c r="A807" s="2">
        <v>277</v>
      </c>
      <c r="B807" s="4" t="s">
        <v>2311</v>
      </c>
      <c r="C807" s="17" t="s">
        <v>2785</v>
      </c>
      <c r="D807" s="11" t="s">
        <v>11</v>
      </c>
      <c r="E807" s="16">
        <v>400000</v>
      </c>
      <c r="F807" s="2"/>
      <c r="H807" s="16">
        <v>400000</v>
      </c>
      <c r="J807" s="1">
        <f>640+150</f>
        <v>790</v>
      </c>
      <c r="K807" s="1">
        <f>480+150</f>
        <v>630</v>
      </c>
    </row>
    <row r="808" spans="1:11" s="1" customFormat="1" ht="15.75" x14ac:dyDescent="0.25">
      <c r="A808" s="2">
        <v>278</v>
      </c>
      <c r="B808" s="4" t="s">
        <v>2312</v>
      </c>
      <c r="C808" s="17" t="s">
        <v>2786</v>
      </c>
      <c r="D808" s="11" t="s">
        <v>11</v>
      </c>
      <c r="E808" s="16">
        <v>400000</v>
      </c>
      <c r="F808" s="2"/>
      <c r="H808" s="16">
        <v>400000</v>
      </c>
    </row>
    <row r="809" spans="1:11" s="1" customFormat="1" ht="15.75" x14ac:dyDescent="0.25">
      <c r="A809" s="2">
        <v>279</v>
      </c>
      <c r="B809" s="4" t="s">
        <v>2313</v>
      </c>
      <c r="C809" s="17" t="s">
        <v>2729</v>
      </c>
      <c r="D809" s="11" t="s">
        <v>11</v>
      </c>
      <c r="E809" s="16">
        <v>400000</v>
      </c>
      <c r="F809" s="2"/>
      <c r="H809" s="16">
        <v>400000</v>
      </c>
    </row>
    <row r="810" spans="1:11" s="1" customFormat="1" ht="15.75" x14ac:dyDescent="0.25">
      <c r="A810" s="2">
        <v>280</v>
      </c>
      <c r="B810" s="4" t="s">
        <v>2314</v>
      </c>
      <c r="C810" s="17" t="s">
        <v>2787</v>
      </c>
      <c r="D810" s="11" t="s">
        <v>11</v>
      </c>
      <c r="E810" s="16">
        <v>400000</v>
      </c>
      <c r="F810" s="2"/>
      <c r="H810" s="16">
        <v>400000</v>
      </c>
    </row>
    <row r="811" spans="1:11" s="1" customFormat="1" ht="15.75" x14ac:dyDescent="0.25">
      <c r="A811" s="2">
        <v>281</v>
      </c>
      <c r="B811" s="4" t="s">
        <v>2315</v>
      </c>
      <c r="C811" s="17" t="s">
        <v>2788</v>
      </c>
      <c r="D811" s="11" t="s">
        <v>11</v>
      </c>
      <c r="E811" s="16">
        <v>400000</v>
      </c>
      <c r="F811" s="2"/>
      <c r="H811" s="16">
        <v>400000</v>
      </c>
    </row>
    <row r="812" spans="1:11" s="1" customFormat="1" ht="15.75" x14ac:dyDescent="0.25">
      <c r="A812" s="2">
        <v>282</v>
      </c>
      <c r="B812" s="4" t="s">
        <v>2316</v>
      </c>
      <c r="C812" s="17" t="s">
        <v>2789</v>
      </c>
      <c r="D812" s="11" t="s">
        <v>11</v>
      </c>
      <c r="E812" s="16">
        <v>400000</v>
      </c>
      <c r="F812" s="2"/>
      <c r="H812" s="16">
        <v>400000</v>
      </c>
    </row>
    <row r="813" spans="1:11" s="1" customFormat="1" ht="15.75" x14ac:dyDescent="0.25">
      <c r="A813" s="2">
        <v>283</v>
      </c>
      <c r="B813" s="4" t="s">
        <v>2317</v>
      </c>
      <c r="C813" s="17" t="s">
        <v>2790</v>
      </c>
      <c r="D813" s="11" t="s">
        <v>11</v>
      </c>
      <c r="E813" s="16">
        <v>400000</v>
      </c>
      <c r="F813" s="2"/>
      <c r="H813" s="16">
        <v>400000</v>
      </c>
    </row>
    <row r="814" spans="1:11" s="1" customFormat="1" ht="15.75" x14ac:dyDescent="0.25">
      <c r="A814" s="2">
        <v>284</v>
      </c>
      <c r="B814" s="4" t="s">
        <v>2318</v>
      </c>
      <c r="C814" s="17" t="s">
        <v>2791</v>
      </c>
      <c r="D814" s="11" t="s">
        <v>11</v>
      </c>
      <c r="E814" s="16">
        <v>400000</v>
      </c>
      <c r="F814" s="2"/>
      <c r="H814" s="16">
        <v>400000</v>
      </c>
    </row>
    <row r="815" spans="1:11" s="1" customFormat="1" ht="15.75" x14ac:dyDescent="0.25">
      <c r="A815" s="2">
        <v>285</v>
      </c>
      <c r="B815" s="4" t="s">
        <v>2319</v>
      </c>
      <c r="C815" s="17" t="s">
        <v>2792</v>
      </c>
      <c r="D815" s="11" t="s">
        <v>11</v>
      </c>
      <c r="E815" s="16">
        <v>400000</v>
      </c>
      <c r="F815" s="2"/>
      <c r="H815" s="16">
        <v>400000</v>
      </c>
    </row>
    <row r="816" spans="1:11" s="1" customFormat="1" ht="15.75" x14ac:dyDescent="0.25">
      <c r="A816" s="2">
        <v>286</v>
      </c>
      <c r="B816" s="4" t="s">
        <v>2320</v>
      </c>
      <c r="C816" s="17" t="s">
        <v>2793</v>
      </c>
      <c r="D816" s="11" t="s">
        <v>21</v>
      </c>
      <c r="E816" s="16">
        <v>480000</v>
      </c>
      <c r="F816" s="2"/>
      <c r="H816" s="16">
        <v>480000</v>
      </c>
    </row>
    <row r="817" spans="1:8" s="1" customFormat="1" ht="15.75" x14ac:dyDescent="0.25">
      <c r="A817" s="2">
        <v>287</v>
      </c>
      <c r="B817" s="4" t="s">
        <v>2321</v>
      </c>
      <c r="C817" s="17" t="s">
        <v>2794</v>
      </c>
      <c r="D817" s="11" t="s">
        <v>11</v>
      </c>
      <c r="E817" s="16">
        <v>400000</v>
      </c>
      <c r="F817" s="2"/>
      <c r="H817" s="16">
        <v>400000</v>
      </c>
    </row>
    <row r="818" spans="1:8" s="1" customFormat="1" ht="15.75" x14ac:dyDescent="0.25">
      <c r="A818" s="2">
        <v>288</v>
      </c>
      <c r="B818" s="4" t="s">
        <v>2322</v>
      </c>
      <c r="C818" s="17" t="s">
        <v>2795</v>
      </c>
      <c r="D818" s="11" t="s">
        <v>11</v>
      </c>
      <c r="E818" s="16">
        <v>400000</v>
      </c>
      <c r="F818" s="2"/>
      <c r="H818" s="16">
        <v>400000</v>
      </c>
    </row>
    <row r="819" spans="1:8" s="1" customFormat="1" ht="15.75" x14ac:dyDescent="0.25">
      <c r="A819" s="2">
        <v>289</v>
      </c>
      <c r="B819" s="4" t="s">
        <v>2323</v>
      </c>
      <c r="C819" s="17" t="s">
        <v>2796</v>
      </c>
      <c r="D819" s="11" t="s">
        <v>11</v>
      </c>
      <c r="E819" s="16">
        <v>400000</v>
      </c>
      <c r="F819" s="2"/>
      <c r="H819" s="16">
        <v>400000</v>
      </c>
    </row>
    <row r="820" spans="1:8" s="1" customFormat="1" ht="15.75" x14ac:dyDescent="0.25">
      <c r="A820" s="2">
        <v>290</v>
      </c>
      <c r="B820" s="4" t="s">
        <v>2324</v>
      </c>
      <c r="C820" s="17" t="s">
        <v>2797</v>
      </c>
      <c r="D820" s="11" t="s">
        <v>11</v>
      </c>
      <c r="E820" s="16">
        <v>400000</v>
      </c>
      <c r="F820" s="2"/>
      <c r="H820" s="16">
        <v>400000</v>
      </c>
    </row>
    <row r="821" spans="1:8" s="1" customFormat="1" ht="15.75" x14ac:dyDescent="0.25">
      <c r="A821" s="2">
        <v>291</v>
      </c>
      <c r="B821" s="4" t="s">
        <v>2325</v>
      </c>
      <c r="C821" s="17" t="s">
        <v>2798</v>
      </c>
      <c r="D821" s="11" t="s">
        <v>11</v>
      </c>
      <c r="E821" s="16">
        <v>400000</v>
      </c>
      <c r="F821" s="2"/>
      <c r="H821" s="16">
        <v>400000</v>
      </c>
    </row>
    <row r="822" spans="1:8" s="1" customFormat="1" ht="15.75" x14ac:dyDescent="0.25">
      <c r="A822" s="2">
        <v>292</v>
      </c>
      <c r="B822" s="4" t="s">
        <v>2326</v>
      </c>
      <c r="C822" s="17" t="s">
        <v>2799</v>
      </c>
      <c r="D822" s="11" t="s">
        <v>11</v>
      </c>
      <c r="E822" s="16">
        <v>400000</v>
      </c>
      <c r="F822" s="2"/>
      <c r="H822" s="16">
        <v>400000</v>
      </c>
    </row>
    <row r="823" spans="1:8" s="1" customFormat="1" ht="15.75" x14ac:dyDescent="0.25">
      <c r="A823" s="2">
        <v>293</v>
      </c>
      <c r="B823" s="4" t="s">
        <v>2327</v>
      </c>
      <c r="C823" s="17" t="s">
        <v>400</v>
      </c>
      <c r="D823" s="11" t="s">
        <v>11</v>
      </c>
      <c r="E823" s="16">
        <v>400000</v>
      </c>
      <c r="F823" s="2"/>
      <c r="H823" s="16">
        <v>400000</v>
      </c>
    </row>
    <row r="824" spans="1:8" s="1" customFormat="1" ht="15.75" x14ac:dyDescent="0.25">
      <c r="A824" s="2">
        <v>294</v>
      </c>
      <c r="B824" s="4" t="s">
        <v>2328</v>
      </c>
      <c r="C824" s="17" t="s">
        <v>2800</v>
      </c>
      <c r="D824" s="11" t="s">
        <v>11</v>
      </c>
      <c r="E824" s="16">
        <v>800000</v>
      </c>
      <c r="F824" s="2" t="s">
        <v>2951</v>
      </c>
      <c r="H824" s="16">
        <v>800000</v>
      </c>
    </row>
    <row r="825" spans="1:8" s="1" customFormat="1" ht="15.75" x14ac:dyDescent="0.25">
      <c r="A825" s="2">
        <v>295</v>
      </c>
      <c r="B825" s="4" t="s">
        <v>2329</v>
      </c>
      <c r="C825" s="17" t="s">
        <v>2801</v>
      </c>
      <c r="D825" s="11" t="s">
        <v>11</v>
      </c>
      <c r="E825" s="16">
        <v>800000</v>
      </c>
      <c r="F825" s="2" t="s">
        <v>2951</v>
      </c>
      <c r="H825" s="16">
        <v>800000</v>
      </c>
    </row>
    <row r="826" spans="1:8" s="1" customFormat="1" ht="15.75" x14ac:dyDescent="0.25">
      <c r="A826" s="2">
        <v>296</v>
      </c>
      <c r="B826" s="4" t="s">
        <v>2330</v>
      </c>
      <c r="C826" s="17" t="s">
        <v>2802</v>
      </c>
      <c r="D826" s="11" t="s">
        <v>11</v>
      </c>
      <c r="E826" s="16">
        <v>800000</v>
      </c>
      <c r="F826" s="2" t="s">
        <v>2951</v>
      </c>
      <c r="H826" s="16">
        <v>800000</v>
      </c>
    </row>
    <row r="827" spans="1:8" s="1" customFormat="1" ht="15.75" x14ac:dyDescent="0.25">
      <c r="A827" s="2">
        <v>297</v>
      </c>
      <c r="B827" s="4" t="s">
        <v>2331</v>
      </c>
      <c r="C827" s="17" t="s">
        <v>2803</v>
      </c>
      <c r="D827" s="11" t="s">
        <v>11</v>
      </c>
      <c r="E827" s="16">
        <v>400000</v>
      </c>
      <c r="F827" s="2"/>
      <c r="H827" s="16">
        <v>400000</v>
      </c>
    </row>
    <row r="828" spans="1:8" s="1" customFormat="1" ht="15.75" x14ac:dyDescent="0.25">
      <c r="A828" s="2">
        <v>298</v>
      </c>
      <c r="B828" s="4" t="s">
        <v>2332</v>
      </c>
      <c r="C828" s="17" t="s">
        <v>2804</v>
      </c>
      <c r="D828" s="11" t="s">
        <v>34</v>
      </c>
      <c r="E828" s="16">
        <v>560000</v>
      </c>
      <c r="F828" s="2"/>
      <c r="H828" s="16">
        <v>560000</v>
      </c>
    </row>
    <row r="829" spans="1:8" s="1" customFormat="1" ht="15.75" x14ac:dyDescent="0.25">
      <c r="A829" s="2">
        <v>299</v>
      </c>
      <c r="B829" s="4" t="s">
        <v>2333</v>
      </c>
      <c r="C829" s="17" t="s">
        <v>2804</v>
      </c>
      <c r="D829" s="11" t="s">
        <v>11</v>
      </c>
      <c r="E829" s="16">
        <v>400000</v>
      </c>
      <c r="F829" s="2"/>
      <c r="H829" s="16">
        <v>400000</v>
      </c>
    </row>
    <row r="830" spans="1:8" s="1" customFormat="1" ht="15.75" x14ac:dyDescent="0.25">
      <c r="A830" s="2">
        <v>300</v>
      </c>
      <c r="B830" s="4" t="s">
        <v>2334</v>
      </c>
      <c r="C830" s="17" t="s">
        <v>2805</v>
      </c>
      <c r="D830" s="11" t="s">
        <v>11</v>
      </c>
      <c r="E830" s="16">
        <v>400000</v>
      </c>
      <c r="F830" s="2"/>
      <c r="H830" s="16">
        <v>400000</v>
      </c>
    </row>
    <row r="831" spans="1:8" s="1" customFormat="1" ht="15.75" x14ac:dyDescent="0.25">
      <c r="A831" s="2">
        <v>301</v>
      </c>
      <c r="B831" s="4" t="s">
        <v>2335</v>
      </c>
      <c r="C831" s="17" t="s">
        <v>2806</v>
      </c>
      <c r="D831" s="11" t="s">
        <v>11</v>
      </c>
      <c r="E831" s="16">
        <v>1200000</v>
      </c>
      <c r="F831" s="2" t="s">
        <v>2024</v>
      </c>
      <c r="H831" s="16">
        <v>1200000</v>
      </c>
    </row>
    <row r="832" spans="1:8" s="1" customFormat="1" ht="15.75" x14ac:dyDescent="0.25">
      <c r="A832" s="2">
        <v>302</v>
      </c>
      <c r="B832" s="4" t="s">
        <v>2336</v>
      </c>
      <c r="C832" s="17" t="s">
        <v>2807</v>
      </c>
      <c r="D832" s="11" t="s">
        <v>11</v>
      </c>
      <c r="E832" s="16">
        <v>400000</v>
      </c>
      <c r="F832" s="2"/>
      <c r="H832" s="16">
        <v>400000</v>
      </c>
    </row>
    <row r="833" spans="1:8" s="1" customFormat="1" ht="15.75" x14ac:dyDescent="0.25">
      <c r="A833" s="2">
        <v>303</v>
      </c>
      <c r="B833" s="4" t="s">
        <v>2337</v>
      </c>
      <c r="C833" s="17" t="s">
        <v>2808</v>
      </c>
      <c r="D833" s="11" t="s">
        <v>11</v>
      </c>
      <c r="E833" s="16">
        <v>400000</v>
      </c>
      <c r="F833" s="2"/>
      <c r="H833" s="16">
        <v>400000</v>
      </c>
    </row>
    <row r="834" spans="1:8" s="1" customFormat="1" ht="15.75" x14ac:dyDescent="0.25">
      <c r="A834" s="2">
        <v>304</v>
      </c>
      <c r="B834" s="4" t="s">
        <v>2338</v>
      </c>
      <c r="C834" s="17" t="s">
        <v>2808</v>
      </c>
      <c r="D834" s="11" t="s">
        <v>34</v>
      </c>
      <c r="E834" s="16">
        <v>560000</v>
      </c>
      <c r="F834" s="2"/>
      <c r="H834" s="16">
        <v>560000</v>
      </c>
    </row>
    <row r="835" spans="1:8" s="1" customFormat="1" ht="15.75" x14ac:dyDescent="0.25">
      <c r="A835" s="2">
        <v>305</v>
      </c>
      <c r="B835" s="4" t="s">
        <v>2339</v>
      </c>
      <c r="C835" s="17" t="s">
        <v>2809</v>
      </c>
      <c r="D835" s="11" t="s">
        <v>11</v>
      </c>
      <c r="E835" s="16">
        <v>400000</v>
      </c>
      <c r="F835" s="2"/>
      <c r="H835" s="16">
        <v>400000</v>
      </c>
    </row>
    <row r="836" spans="1:8" s="1" customFormat="1" ht="15.75" x14ac:dyDescent="0.25">
      <c r="A836" s="2">
        <v>306</v>
      </c>
      <c r="B836" s="4" t="s">
        <v>2340</v>
      </c>
      <c r="C836" s="17" t="s">
        <v>2810</v>
      </c>
      <c r="D836" s="11" t="s">
        <v>11</v>
      </c>
      <c r="E836" s="16">
        <v>400000</v>
      </c>
      <c r="F836" s="2"/>
      <c r="H836" s="16">
        <v>400000</v>
      </c>
    </row>
    <row r="837" spans="1:8" s="1" customFormat="1" ht="15.75" x14ac:dyDescent="0.25">
      <c r="A837" s="2">
        <v>307</v>
      </c>
      <c r="B837" s="4" t="s">
        <v>2341</v>
      </c>
      <c r="C837" s="17" t="s">
        <v>2811</v>
      </c>
      <c r="D837" s="11" t="s">
        <v>11</v>
      </c>
      <c r="E837" s="16">
        <v>400000</v>
      </c>
      <c r="F837" s="2"/>
      <c r="H837" s="16">
        <v>400000</v>
      </c>
    </row>
    <row r="838" spans="1:8" s="1" customFormat="1" ht="15.75" x14ac:dyDescent="0.25">
      <c r="A838" s="2">
        <v>308</v>
      </c>
      <c r="B838" s="4" t="s">
        <v>2342</v>
      </c>
      <c r="C838" s="17" t="s">
        <v>2812</v>
      </c>
      <c r="D838" s="11" t="s">
        <v>11</v>
      </c>
      <c r="E838" s="16">
        <v>400000</v>
      </c>
      <c r="F838" s="2"/>
      <c r="H838" s="16">
        <v>400000</v>
      </c>
    </row>
    <row r="839" spans="1:8" s="1" customFormat="1" ht="15.75" x14ac:dyDescent="0.25">
      <c r="A839" s="2">
        <v>309</v>
      </c>
      <c r="B839" s="4" t="s">
        <v>2343</v>
      </c>
      <c r="C839" s="17" t="s">
        <v>2813</v>
      </c>
      <c r="D839" s="11" t="s">
        <v>11</v>
      </c>
      <c r="E839" s="16">
        <v>400000</v>
      </c>
      <c r="F839" s="2"/>
      <c r="H839" s="16">
        <v>400000</v>
      </c>
    </row>
    <row r="840" spans="1:8" s="1" customFormat="1" ht="15.75" x14ac:dyDescent="0.25">
      <c r="A840" s="2">
        <v>310</v>
      </c>
      <c r="B840" s="4" t="s">
        <v>2344</v>
      </c>
      <c r="C840" s="17" t="s">
        <v>2814</v>
      </c>
      <c r="D840" s="11" t="s">
        <v>11</v>
      </c>
      <c r="E840" s="16">
        <v>400000</v>
      </c>
      <c r="F840" s="2"/>
      <c r="H840" s="16">
        <v>400000</v>
      </c>
    </row>
    <row r="841" spans="1:8" s="1" customFormat="1" ht="15.75" x14ac:dyDescent="0.25">
      <c r="A841" s="2">
        <v>311</v>
      </c>
      <c r="B841" s="4" t="s">
        <v>2345</v>
      </c>
      <c r="C841" s="17" t="s">
        <v>2815</v>
      </c>
      <c r="D841" s="11" t="s">
        <v>11</v>
      </c>
      <c r="E841" s="16">
        <v>400000</v>
      </c>
      <c r="F841" s="2"/>
      <c r="H841" s="16">
        <v>400000</v>
      </c>
    </row>
    <row r="842" spans="1:8" s="1" customFormat="1" ht="15.75" x14ac:dyDescent="0.25">
      <c r="A842" s="2">
        <v>312</v>
      </c>
      <c r="B842" s="4" t="s">
        <v>2346</v>
      </c>
      <c r="C842" s="17" t="s">
        <v>2816</v>
      </c>
      <c r="D842" s="11" t="s">
        <v>11</v>
      </c>
      <c r="E842" s="16">
        <v>400000</v>
      </c>
      <c r="F842" s="2"/>
      <c r="H842" s="16">
        <v>400000</v>
      </c>
    </row>
    <row r="843" spans="1:8" s="1" customFormat="1" ht="15.75" x14ac:dyDescent="0.25">
      <c r="A843" s="2">
        <v>313</v>
      </c>
      <c r="B843" s="4" t="s">
        <v>2347</v>
      </c>
      <c r="C843" s="17" t="s">
        <v>2817</v>
      </c>
      <c r="D843" s="11" t="s">
        <v>11</v>
      </c>
      <c r="E843" s="16">
        <v>400000</v>
      </c>
      <c r="F843" s="2"/>
      <c r="H843" s="16">
        <v>400000</v>
      </c>
    </row>
    <row r="844" spans="1:8" s="1" customFormat="1" ht="15.75" x14ac:dyDescent="0.25">
      <c r="A844" s="2">
        <v>314</v>
      </c>
      <c r="B844" s="4" t="s">
        <v>2348</v>
      </c>
      <c r="C844" s="17" t="s">
        <v>2818</v>
      </c>
      <c r="D844" s="11" t="s">
        <v>11</v>
      </c>
      <c r="E844" s="16">
        <v>400000</v>
      </c>
      <c r="F844" s="2"/>
      <c r="H844" s="16">
        <v>400000</v>
      </c>
    </row>
    <row r="845" spans="1:8" s="1" customFormat="1" ht="15.75" x14ac:dyDescent="0.25">
      <c r="A845" s="2">
        <v>315</v>
      </c>
      <c r="B845" s="4" t="s">
        <v>2349</v>
      </c>
      <c r="C845" s="17" t="s">
        <v>2819</v>
      </c>
      <c r="D845" s="11" t="s">
        <v>14</v>
      </c>
      <c r="E845" s="16">
        <v>370000</v>
      </c>
      <c r="F845" s="2"/>
      <c r="H845" s="16">
        <v>370000</v>
      </c>
    </row>
    <row r="846" spans="1:8" s="1" customFormat="1" ht="15.75" x14ac:dyDescent="0.25">
      <c r="A846" s="2">
        <v>316</v>
      </c>
      <c r="B846" s="4" t="s">
        <v>2350</v>
      </c>
      <c r="C846" s="17" t="s">
        <v>2820</v>
      </c>
      <c r="D846" s="11" t="s">
        <v>11</v>
      </c>
      <c r="E846" s="16">
        <v>400000</v>
      </c>
      <c r="F846" s="2"/>
      <c r="H846" s="16">
        <v>400000</v>
      </c>
    </row>
    <row r="847" spans="1:8" s="1" customFormat="1" ht="15.75" x14ac:dyDescent="0.25">
      <c r="A847" s="2">
        <v>317</v>
      </c>
      <c r="B847" s="4" t="s">
        <v>2351</v>
      </c>
      <c r="C847" s="17" t="s">
        <v>2821</v>
      </c>
      <c r="D847" s="11" t="s">
        <v>11</v>
      </c>
      <c r="E847" s="16">
        <v>400000</v>
      </c>
      <c r="F847" s="2"/>
      <c r="H847" s="16">
        <v>400000</v>
      </c>
    </row>
    <row r="848" spans="1:8" s="1" customFormat="1" ht="15.75" x14ac:dyDescent="0.25">
      <c r="A848" s="2">
        <v>318</v>
      </c>
      <c r="B848" s="4" t="s">
        <v>2352</v>
      </c>
      <c r="C848" s="17" t="s">
        <v>2821</v>
      </c>
      <c r="D848" s="11" t="s">
        <v>34</v>
      </c>
      <c r="E848" s="16">
        <v>560000</v>
      </c>
      <c r="F848" s="2"/>
      <c r="H848" s="16">
        <v>560000</v>
      </c>
    </row>
    <row r="849" spans="1:8" s="1" customFormat="1" ht="15.75" x14ac:dyDescent="0.25">
      <c r="A849" s="2">
        <v>319</v>
      </c>
      <c r="B849" s="4" t="s">
        <v>2353</v>
      </c>
      <c r="C849" s="17" t="s">
        <v>2822</v>
      </c>
      <c r="D849" s="11" t="s">
        <v>34</v>
      </c>
      <c r="E849" s="16">
        <v>560000</v>
      </c>
      <c r="F849" s="2"/>
      <c r="H849" s="16">
        <v>560000</v>
      </c>
    </row>
    <row r="850" spans="1:8" s="1" customFormat="1" ht="15.75" x14ac:dyDescent="0.25">
      <c r="A850" s="2">
        <v>320</v>
      </c>
      <c r="B850" s="4" t="s">
        <v>2354</v>
      </c>
      <c r="C850" s="17" t="s">
        <v>2822</v>
      </c>
      <c r="D850" s="11" t="s">
        <v>11</v>
      </c>
      <c r="E850" s="16">
        <v>400000</v>
      </c>
      <c r="F850" s="2"/>
      <c r="H850" s="16">
        <v>400000</v>
      </c>
    </row>
    <row r="851" spans="1:8" s="1" customFormat="1" ht="15.75" x14ac:dyDescent="0.25">
      <c r="A851" s="2">
        <v>321</v>
      </c>
      <c r="B851" s="4" t="s">
        <v>2355</v>
      </c>
      <c r="C851" s="17" t="s">
        <v>2823</v>
      </c>
      <c r="D851" s="11" t="s">
        <v>14</v>
      </c>
      <c r="E851" s="16">
        <v>370000</v>
      </c>
      <c r="F851" s="2"/>
      <c r="H851" s="16">
        <v>370000</v>
      </c>
    </row>
    <row r="852" spans="1:8" s="1" customFormat="1" ht="15.75" x14ac:dyDescent="0.25">
      <c r="A852" s="2">
        <v>322</v>
      </c>
      <c r="B852" s="4" t="s">
        <v>2356</v>
      </c>
      <c r="C852" s="17" t="s">
        <v>2824</v>
      </c>
      <c r="D852" s="11" t="s">
        <v>11</v>
      </c>
      <c r="E852" s="16">
        <v>400000</v>
      </c>
      <c r="F852" s="2"/>
      <c r="H852" s="16">
        <v>400000</v>
      </c>
    </row>
    <row r="853" spans="1:8" s="1" customFormat="1" ht="15.75" x14ac:dyDescent="0.25">
      <c r="A853" s="2">
        <v>323</v>
      </c>
      <c r="B853" s="4" t="s">
        <v>2357</v>
      </c>
      <c r="C853" s="17" t="s">
        <v>2825</v>
      </c>
      <c r="D853" s="11" t="s">
        <v>11</v>
      </c>
      <c r="E853" s="16">
        <v>400000</v>
      </c>
      <c r="F853" s="2"/>
      <c r="H853" s="16">
        <v>400000</v>
      </c>
    </row>
    <row r="854" spans="1:8" s="1" customFormat="1" ht="15.75" x14ac:dyDescent="0.25">
      <c r="A854" s="2">
        <v>324</v>
      </c>
      <c r="B854" s="4" t="s">
        <v>2358</v>
      </c>
      <c r="C854" s="17" t="s">
        <v>2826</v>
      </c>
      <c r="D854" s="11" t="s">
        <v>11</v>
      </c>
      <c r="E854" s="16">
        <v>400000</v>
      </c>
      <c r="F854" s="2"/>
      <c r="H854" s="16">
        <v>400000</v>
      </c>
    </row>
    <row r="855" spans="1:8" s="1" customFormat="1" ht="15.75" x14ac:dyDescent="0.25">
      <c r="A855" s="2">
        <v>325</v>
      </c>
      <c r="B855" s="4" t="s">
        <v>2359</v>
      </c>
      <c r="C855" s="17" t="s">
        <v>2827</v>
      </c>
      <c r="D855" s="11" t="s">
        <v>11</v>
      </c>
      <c r="E855" s="16">
        <v>400000</v>
      </c>
      <c r="F855" s="2"/>
      <c r="H855" s="16">
        <v>400000</v>
      </c>
    </row>
    <row r="856" spans="1:8" s="1" customFormat="1" ht="15.75" x14ac:dyDescent="0.25">
      <c r="A856" s="2">
        <v>326</v>
      </c>
      <c r="B856" s="4" t="s">
        <v>2360</v>
      </c>
      <c r="C856" s="17" t="s">
        <v>2828</v>
      </c>
      <c r="D856" s="11" t="s">
        <v>14</v>
      </c>
      <c r="E856" s="16">
        <v>370000</v>
      </c>
      <c r="F856" s="2"/>
      <c r="H856" s="16">
        <v>370000</v>
      </c>
    </row>
    <row r="857" spans="1:8" s="1" customFormat="1" ht="15.75" x14ac:dyDescent="0.25">
      <c r="A857" s="2">
        <v>327</v>
      </c>
      <c r="B857" s="4" t="s">
        <v>2361</v>
      </c>
      <c r="C857" s="17" t="s">
        <v>2829</v>
      </c>
      <c r="D857" s="11" t="s">
        <v>11</v>
      </c>
      <c r="E857" s="16">
        <v>400000</v>
      </c>
      <c r="F857" s="2"/>
      <c r="H857" s="16">
        <v>400000</v>
      </c>
    </row>
    <row r="858" spans="1:8" s="1" customFormat="1" ht="15.75" x14ac:dyDescent="0.25">
      <c r="A858" s="2">
        <v>328</v>
      </c>
      <c r="B858" s="4" t="s">
        <v>2362</v>
      </c>
      <c r="C858" s="17" t="s">
        <v>2830</v>
      </c>
      <c r="D858" s="11" t="s">
        <v>21</v>
      </c>
      <c r="E858" s="16">
        <v>480000</v>
      </c>
      <c r="F858" s="2"/>
      <c r="H858" s="16">
        <v>480000</v>
      </c>
    </row>
    <row r="859" spans="1:8" s="1" customFormat="1" ht="15.75" x14ac:dyDescent="0.25">
      <c r="A859" s="2">
        <v>329</v>
      </c>
      <c r="B859" s="4" t="s">
        <v>2363</v>
      </c>
      <c r="C859" s="17" t="s">
        <v>1535</v>
      </c>
      <c r="D859" s="11" t="s">
        <v>21</v>
      </c>
      <c r="E859" s="16">
        <v>480000</v>
      </c>
      <c r="F859" s="2"/>
      <c r="H859" s="16">
        <v>480000</v>
      </c>
    </row>
    <row r="860" spans="1:8" s="1" customFormat="1" ht="15.75" x14ac:dyDescent="0.25">
      <c r="A860" s="2">
        <v>330</v>
      </c>
      <c r="B860" s="4" t="s">
        <v>2364</v>
      </c>
      <c r="C860" s="17" t="s">
        <v>2831</v>
      </c>
      <c r="D860" s="11" t="s">
        <v>21</v>
      </c>
      <c r="E860" s="16">
        <v>480000</v>
      </c>
      <c r="F860" s="2"/>
      <c r="H860" s="16">
        <v>480000</v>
      </c>
    </row>
    <row r="861" spans="1:8" s="1" customFormat="1" ht="15.75" x14ac:dyDescent="0.25">
      <c r="A861" s="2">
        <v>331</v>
      </c>
      <c r="B861" s="4" t="s">
        <v>2365</v>
      </c>
      <c r="C861" s="17" t="s">
        <v>2832</v>
      </c>
      <c r="D861" s="11" t="s">
        <v>34</v>
      </c>
      <c r="E861" s="16">
        <v>560000</v>
      </c>
      <c r="F861" s="2"/>
      <c r="H861" s="16">
        <v>560000</v>
      </c>
    </row>
    <row r="862" spans="1:8" s="1" customFormat="1" ht="15.75" x14ac:dyDescent="0.25">
      <c r="A862" s="2">
        <v>332</v>
      </c>
      <c r="B862" s="4" t="s">
        <v>2366</v>
      </c>
      <c r="C862" s="17" t="s">
        <v>2832</v>
      </c>
      <c r="D862" s="11" t="s">
        <v>11</v>
      </c>
      <c r="E862" s="16">
        <v>400000</v>
      </c>
      <c r="F862" s="2"/>
      <c r="H862" s="16">
        <v>400000</v>
      </c>
    </row>
    <row r="863" spans="1:8" s="1" customFormat="1" ht="15.75" x14ac:dyDescent="0.25">
      <c r="A863" s="2">
        <v>333</v>
      </c>
      <c r="B863" s="4" t="s">
        <v>2367</v>
      </c>
      <c r="C863" s="17" t="s">
        <v>2833</v>
      </c>
      <c r="D863" s="11" t="s">
        <v>11</v>
      </c>
      <c r="E863" s="16">
        <v>400000</v>
      </c>
      <c r="F863" s="2"/>
      <c r="H863" s="16">
        <v>400000</v>
      </c>
    </row>
    <row r="864" spans="1:8" s="1" customFormat="1" ht="15.75" x14ac:dyDescent="0.25">
      <c r="A864" s="2">
        <v>334</v>
      </c>
      <c r="B864" s="4" t="s">
        <v>2368</v>
      </c>
      <c r="C864" s="17" t="s">
        <v>2834</v>
      </c>
      <c r="D864" s="11" t="s">
        <v>11</v>
      </c>
      <c r="E864" s="16">
        <v>400000</v>
      </c>
      <c r="F864" s="2"/>
      <c r="H864" s="16">
        <v>400000</v>
      </c>
    </row>
    <row r="865" spans="1:8" s="1" customFormat="1" ht="15.75" x14ac:dyDescent="0.25">
      <c r="A865" s="2">
        <v>335</v>
      </c>
      <c r="B865" s="4" t="s">
        <v>2369</v>
      </c>
      <c r="C865" s="17" t="s">
        <v>2835</v>
      </c>
      <c r="D865" s="11" t="s">
        <v>14</v>
      </c>
      <c r="E865" s="16">
        <v>370000</v>
      </c>
      <c r="F865" s="2"/>
      <c r="H865" s="16">
        <v>370000</v>
      </c>
    </row>
    <row r="866" spans="1:8" s="1" customFormat="1" ht="15.75" x14ac:dyDescent="0.25">
      <c r="A866" s="2">
        <v>336</v>
      </c>
      <c r="B866" s="4" t="s">
        <v>2370</v>
      </c>
      <c r="C866" s="17" t="s">
        <v>2836</v>
      </c>
      <c r="D866" s="11" t="s">
        <v>14</v>
      </c>
      <c r="E866" s="16">
        <v>370000</v>
      </c>
      <c r="F866" s="2"/>
      <c r="H866" s="16">
        <v>370000</v>
      </c>
    </row>
    <row r="867" spans="1:8" s="1" customFormat="1" ht="15.75" x14ac:dyDescent="0.25">
      <c r="A867" s="2">
        <v>337</v>
      </c>
      <c r="B867" s="4" t="s">
        <v>2371</v>
      </c>
      <c r="C867" s="17" t="s">
        <v>2837</v>
      </c>
      <c r="D867" s="11" t="s">
        <v>11</v>
      </c>
      <c r="E867" s="16">
        <v>400000</v>
      </c>
      <c r="F867" s="2"/>
      <c r="H867" s="16">
        <v>400000</v>
      </c>
    </row>
    <row r="868" spans="1:8" s="1" customFormat="1" ht="15.75" x14ac:dyDescent="0.25">
      <c r="A868" s="2">
        <v>338</v>
      </c>
      <c r="B868" s="4" t="s">
        <v>2372</v>
      </c>
      <c r="C868" s="17" t="s">
        <v>2838</v>
      </c>
      <c r="D868" s="11" t="s">
        <v>11</v>
      </c>
      <c r="E868" s="16">
        <v>400000</v>
      </c>
      <c r="F868" s="2"/>
      <c r="H868" s="16">
        <v>400000</v>
      </c>
    </row>
    <row r="869" spans="1:8" s="1" customFormat="1" ht="15.75" x14ac:dyDescent="0.25">
      <c r="A869" s="2">
        <v>339</v>
      </c>
      <c r="B869" s="4" t="s">
        <v>2373</v>
      </c>
      <c r="C869" s="17" t="s">
        <v>2839</v>
      </c>
      <c r="D869" s="11" t="s">
        <v>11</v>
      </c>
      <c r="E869" s="16">
        <v>400000</v>
      </c>
      <c r="F869" s="2"/>
      <c r="H869" s="16">
        <v>400000</v>
      </c>
    </row>
    <row r="870" spans="1:8" s="1" customFormat="1" ht="15.75" x14ac:dyDescent="0.25">
      <c r="A870" s="2">
        <v>340</v>
      </c>
      <c r="B870" s="4" t="s">
        <v>2374</v>
      </c>
      <c r="C870" s="17" t="s">
        <v>2839</v>
      </c>
      <c r="D870" s="11" t="s">
        <v>34</v>
      </c>
      <c r="E870" s="16">
        <v>560000</v>
      </c>
      <c r="F870" s="2"/>
      <c r="H870" s="16">
        <v>560000</v>
      </c>
    </row>
    <row r="871" spans="1:8" s="1" customFormat="1" ht="15.75" x14ac:dyDescent="0.25">
      <c r="A871" s="2">
        <v>341</v>
      </c>
      <c r="B871" s="4" t="s">
        <v>2375</v>
      </c>
      <c r="C871" s="17" t="s">
        <v>2840</v>
      </c>
      <c r="D871" s="11" t="s">
        <v>11</v>
      </c>
      <c r="E871" s="16">
        <v>400000</v>
      </c>
      <c r="F871" s="2"/>
      <c r="H871" s="16">
        <v>400000</v>
      </c>
    </row>
    <row r="872" spans="1:8" s="1" customFormat="1" ht="15.75" x14ac:dyDescent="0.25">
      <c r="A872" s="2">
        <v>342</v>
      </c>
      <c r="B872" s="4" t="s">
        <v>2376</v>
      </c>
      <c r="C872" s="17" t="s">
        <v>2841</v>
      </c>
      <c r="D872" s="11" t="s">
        <v>14</v>
      </c>
      <c r="E872" s="16">
        <v>370000</v>
      </c>
      <c r="F872" s="2"/>
      <c r="H872" s="16">
        <v>370000</v>
      </c>
    </row>
    <row r="873" spans="1:8" s="1" customFormat="1" ht="15.75" x14ac:dyDescent="0.25">
      <c r="A873" s="2">
        <v>343</v>
      </c>
      <c r="B873" s="4" t="s">
        <v>2377</v>
      </c>
      <c r="C873" s="17" t="s">
        <v>2842</v>
      </c>
      <c r="D873" s="11" t="s">
        <v>2947</v>
      </c>
      <c r="E873" s="16">
        <v>400000</v>
      </c>
      <c r="F873" s="2"/>
      <c r="H873" s="16">
        <v>400000</v>
      </c>
    </row>
    <row r="874" spans="1:8" s="1" customFormat="1" ht="15.75" x14ac:dyDescent="0.25">
      <c r="A874" s="2">
        <v>344</v>
      </c>
      <c r="B874" s="4" t="s">
        <v>2378</v>
      </c>
      <c r="C874" s="17" t="s">
        <v>2843</v>
      </c>
      <c r="D874" s="11" t="s">
        <v>11</v>
      </c>
      <c r="E874" s="16">
        <v>400000</v>
      </c>
      <c r="F874" s="2"/>
      <c r="H874" s="16">
        <v>400000</v>
      </c>
    </row>
    <row r="875" spans="1:8" s="1" customFormat="1" ht="15.75" x14ac:dyDescent="0.25">
      <c r="A875" s="2">
        <v>345</v>
      </c>
      <c r="B875" s="4" t="s">
        <v>2379</v>
      </c>
      <c r="C875" s="17" t="s">
        <v>2844</v>
      </c>
      <c r="D875" s="11" t="s">
        <v>11</v>
      </c>
      <c r="E875" s="16">
        <v>400000</v>
      </c>
      <c r="F875" s="2"/>
      <c r="H875" s="16">
        <v>400000</v>
      </c>
    </row>
    <row r="876" spans="1:8" s="1" customFormat="1" ht="15.75" x14ac:dyDescent="0.25">
      <c r="A876" s="2">
        <v>346</v>
      </c>
      <c r="B876" s="4" t="s">
        <v>2380</v>
      </c>
      <c r="C876" s="17" t="s">
        <v>2845</v>
      </c>
      <c r="D876" s="11" t="s">
        <v>21</v>
      </c>
      <c r="E876" s="16">
        <v>480000</v>
      </c>
      <c r="F876" s="2"/>
      <c r="H876" s="16">
        <v>480000</v>
      </c>
    </row>
    <row r="877" spans="1:8" s="1" customFormat="1" ht="15.75" x14ac:dyDescent="0.25">
      <c r="A877" s="2">
        <v>347</v>
      </c>
      <c r="B877" s="4" t="s">
        <v>2381</v>
      </c>
      <c r="C877" s="17" t="s">
        <v>2846</v>
      </c>
      <c r="D877" s="11" t="s">
        <v>21</v>
      </c>
      <c r="E877" s="16">
        <v>480000</v>
      </c>
      <c r="F877" s="2"/>
      <c r="H877" s="16">
        <v>480000</v>
      </c>
    </row>
    <row r="878" spans="1:8" s="1" customFormat="1" ht="15.75" x14ac:dyDescent="0.25">
      <c r="A878" s="2">
        <v>348</v>
      </c>
      <c r="B878" s="4" t="s">
        <v>2382</v>
      </c>
      <c r="C878" s="17" t="s">
        <v>2847</v>
      </c>
      <c r="D878" s="11" t="s">
        <v>21</v>
      </c>
      <c r="E878" s="16">
        <v>480000</v>
      </c>
      <c r="F878" s="2"/>
      <c r="H878" s="16">
        <v>480000</v>
      </c>
    </row>
    <row r="879" spans="1:8" s="1" customFormat="1" ht="15.75" x14ac:dyDescent="0.25">
      <c r="A879" s="2">
        <v>349</v>
      </c>
      <c r="B879" s="4" t="s">
        <v>2383</v>
      </c>
      <c r="C879" s="17" t="s">
        <v>2848</v>
      </c>
      <c r="D879" s="11" t="s">
        <v>11</v>
      </c>
      <c r="E879" s="16">
        <v>400000</v>
      </c>
      <c r="F879" s="2"/>
      <c r="H879" s="16">
        <v>400000</v>
      </c>
    </row>
    <row r="880" spans="1:8" s="1" customFormat="1" ht="15.75" x14ac:dyDescent="0.25">
      <c r="A880" s="2">
        <v>350</v>
      </c>
      <c r="B880" s="4" t="s">
        <v>2384</v>
      </c>
      <c r="C880" s="17" t="s">
        <v>1861</v>
      </c>
      <c r="D880" s="11" t="s">
        <v>11</v>
      </c>
      <c r="E880" s="16">
        <v>400000</v>
      </c>
      <c r="F880" s="2"/>
      <c r="H880" s="16">
        <v>400000</v>
      </c>
    </row>
    <row r="881" spans="1:8" s="1" customFormat="1" ht="15.75" x14ac:dyDescent="0.25">
      <c r="A881" s="2">
        <v>351</v>
      </c>
      <c r="B881" s="4" t="s">
        <v>2385</v>
      </c>
      <c r="C881" s="17" t="s">
        <v>2849</v>
      </c>
      <c r="D881" s="11" t="s">
        <v>14</v>
      </c>
      <c r="E881" s="16">
        <v>370000</v>
      </c>
      <c r="F881" s="2"/>
      <c r="H881" s="16">
        <v>370000</v>
      </c>
    </row>
    <row r="882" spans="1:8" s="1" customFormat="1" ht="15.75" x14ac:dyDescent="0.25">
      <c r="A882" s="2">
        <v>352</v>
      </c>
      <c r="B882" s="4" t="s">
        <v>2386</v>
      </c>
      <c r="C882" s="17" t="s">
        <v>2850</v>
      </c>
      <c r="D882" s="11" t="s">
        <v>11</v>
      </c>
      <c r="E882" s="16">
        <v>400000</v>
      </c>
      <c r="F882" s="2"/>
      <c r="H882" s="16">
        <v>400000</v>
      </c>
    </row>
    <row r="883" spans="1:8" s="1" customFormat="1" ht="15.75" x14ac:dyDescent="0.25">
      <c r="A883" s="2">
        <v>353</v>
      </c>
      <c r="B883" s="4" t="s">
        <v>2387</v>
      </c>
      <c r="C883" s="17" t="s">
        <v>2851</v>
      </c>
      <c r="D883" s="11" t="s">
        <v>11</v>
      </c>
      <c r="E883" s="16">
        <v>400000</v>
      </c>
      <c r="F883" s="2"/>
      <c r="H883" s="16">
        <v>400000</v>
      </c>
    </row>
    <row r="884" spans="1:8" s="1" customFormat="1" ht="15.75" x14ac:dyDescent="0.25">
      <c r="A884" s="2">
        <v>354</v>
      </c>
      <c r="B884" s="4" t="s">
        <v>2388</v>
      </c>
      <c r="C884" s="17" t="s">
        <v>2852</v>
      </c>
      <c r="D884" s="11" t="s">
        <v>11</v>
      </c>
      <c r="E884" s="16">
        <v>400000</v>
      </c>
      <c r="F884" s="2"/>
      <c r="H884" s="16">
        <v>400000</v>
      </c>
    </row>
    <row r="885" spans="1:8" s="1" customFormat="1" ht="15.75" x14ac:dyDescent="0.25">
      <c r="A885" s="2">
        <v>355</v>
      </c>
      <c r="B885" s="4" t="s">
        <v>2389</v>
      </c>
      <c r="C885" s="17" t="s">
        <v>2853</v>
      </c>
      <c r="D885" s="11" t="s">
        <v>21</v>
      </c>
      <c r="E885" s="16">
        <v>480000</v>
      </c>
      <c r="F885" s="2"/>
      <c r="H885" s="16">
        <v>480000</v>
      </c>
    </row>
    <row r="886" spans="1:8" s="1" customFormat="1" ht="15.75" x14ac:dyDescent="0.25">
      <c r="A886" s="2">
        <v>356</v>
      </c>
      <c r="B886" s="4" t="s">
        <v>2390</v>
      </c>
      <c r="C886" s="17" t="s">
        <v>2854</v>
      </c>
      <c r="D886" s="11" t="s">
        <v>34</v>
      </c>
      <c r="E886" s="16">
        <v>560000</v>
      </c>
      <c r="F886" s="2"/>
      <c r="H886" s="16">
        <v>560000</v>
      </c>
    </row>
    <row r="887" spans="1:8" s="1" customFormat="1" ht="15.75" x14ac:dyDescent="0.25">
      <c r="A887" s="2">
        <v>357</v>
      </c>
      <c r="B887" s="4" t="s">
        <v>2391</v>
      </c>
      <c r="C887" s="17" t="s">
        <v>2854</v>
      </c>
      <c r="D887" s="11" t="s">
        <v>11</v>
      </c>
      <c r="E887" s="16">
        <v>400000</v>
      </c>
      <c r="F887" s="2"/>
      <c r="H887" s="16">
        <v>400000</v>
      </c>
    </row>
    <row r="888" spans="1:8" s="1" customFormat="1" ht="15.75" x14ac:dyDescent="0.25">
      <c r="A888" s="2">
        <v>358</v>
      </c>
      <c r="B888" s="4" t="s">
        <v>2392</v>
      </c>
      <c r="C888" s="17" t="s">
        <v>2855</v>
      </c>
      <c r="D888" s="11" t="s">
        <v>11</v>
      </c>
      <c r="E888" s="16">
        <v>400000</v>
      </c>
      <c r="F888" s="2"/>
      <c r="H888" s="16">
        <v>400000</v>
      </c>
    </row>
    <row r="889" spans="1:8" s="1" customFormat="1" ht="15.75" x14ac:dyDescent="0.25">
      <c r="A889" s="2">
        <v>359</v>
      </c>
      <c r="B889" s="4" t="s">
        <v>2393</v>
      </c>
      <c r="C889" s="17" t="s">
        <v>2855</v>
      </c>
      <c r="D889" s="11" t="s">
        <v>34</v>
      </c>
      <c r="E889" s="16">
        <v>560000</v>
      </c>
      <c r="F889" s="2"/>
      <c r="H889" s="16">
        <v>560000</v>
      </c>
    </row>
    <row r="890" spans="1:8" s="1" customFormat="1" ht="15.75" x14ac:dyDescent="0.25">
      <c r="A890" s="2">
        <v>360</v>
      </c>
      <c r="B890" s="4" t="s">
        <v>2394</v>
      </c>
      <c r="C890" s="17" t="s">
        <v>2856</v>
      </c>
      <c r="D890" s="11" t="s">
        <v>21</v>
      </c>
      <c r="E890" s="16">
        <v>480000</v>
      </c>
      <c r="F890" s="2"/>
      <c r="H890" s="16">
        <v>480000</v>
      </c>
    </row>
    <row r="891" spans="1:8" s="1" customFormat="1" ht="15.75" x14ac:dyDescent="0.25">
      <c r="A891" s="2">
        <v>361</v>
      </c>
      <c r="B891" s="4" t="s">
        <v>2395</v>
      </c>
      <c r="C891" s="17" t="s">
        <v>2857</v>
      </c>
      <c r="D891" s="11" t="s">
        <v>21</v>
      </c>
      <c r="E891" s="16">
        <v>480000</v>
      </c>
      <c r="F891" s="2"/>
      <c r="H891" s="16">
        <v>480000</v>
      </c>
    </row>
    <row r="892" spans="1:8" s="1" customFormat="1" ht="15.75" x14ac:dyDescent="0.25">
      <c r="A892" s="2">
        <v>362</v>
      </c>
      <c r="B892" s="4" t="s">
        <v>2396</v>
      </c>
      <c r="C892" s="17" t="s">
        <v>2858</v>
      </c>
      <c r="D892" s="11" t="s">
        <v>11</v>
      </c>
      <c r="E892" s="16">
        <v>400000</v>
      </c>
      <c r="F892" s="2"/>
      <c r="H892" s="16">
        <v>400000</v>
      </c>
    </row>
    <row r="893" spans="1:8" s="1" customFormat="1" ht="15.75" x14ac:dyDescent="0.25">
      <c r="A893" s="2">
        <v>363</v>
      </c>
      <c r="B893" s="4" t="s">
        <v>2397</v>
      </c>
      <c r="C893" s="17" t="s">
        <v>2859</v>
      </c>
      <c r="D893" s="11" t="s">
        <v>14</v>
      </c>
      <c r="E893" s="16">
        <v>370000</v>
      </c>
      <c r="F893" s="2"/>
      <c r="H893" s="16">
        <v>370000</v>
      </c>
    </row>
    <row r="894" spans="1:8" s="1" customFormat="1" ht="15.75" x14ac:dyDescent="0.25">
      <c r="A894" s="2">
        <v>364</v>
      </c>
      <c r="B894" s="4" t="s">
        <v>2398</v>
      </c>
      <c r="C894" s="17" t="s">
        <v>2860</v>
      </c>
      <c r="D894" s="11" t="s">
        <v>14</v>
      </c>
      <c r="E894" s="16">
        <v>370000</v>
      </c>
      <c r="F894" s="2"/>
      <c r="H894" s="16">
        <v>370000</v>
      </c>
    </row>
    <row r="895" spans="1:8" s="1" customFormat="1" ht="15.75" x14ac:dyDescent="0.25">
      <c r="A895" s="2">
        <v>365</v>
      </c>
      <c r="B895" s="4" t="s">
        <v>2399</v>
      </c>
      <c r="C895" s="17" t="s">
        <v>2861</v>
      </c>
      <c r="D895" s="11" t="s">
        <v>14</v>
      </c>
      <c r="E895" s="16">
        <v>370000</v>
      </c>
      <c r="F895" s="2"/>
      <c r="H895" s="16">
        <v>370000</v>
      </c>
    </row>
    <row r="896" spans="1:8" s="1" customFormat="1" ht="15.75" x14ac:dyDescent="0.25">
      <c r="A896" s="2">
        <v>366</v>
      </c>
      <c r="B896" s="4" t="s">
        <v>2400</v>
      </c>
      <c r="C896" s="17" t="s">
        <v>2862</v>
      </c>
      <c r="D896" s="11" t="s">
        <v>11</v>
      </c>
      <c r="E896" s="16">
        <v>400000</v>
      </c>
      <c r="F896" s="2"/>
      <c r="H896" s="16">
        <v>400000</v>
      </c>
    </row>
    <row r="897" spans="1:8" s="1" customFormat="1" ht="15.75" x14ac:dyDescent="0.25">
      <c r="A897" s="2">
        <v>367</v>
      </c>
      <c r="B897" s="4" t="s">
        <v>2401</v>
      </c>
      <c r="C897" s="17" t="s">
        <v>2863</v>
      </c>
      <c r="D897" s="11" t="s">
        <v>14</v>
      </c>
      <c r="E897" s="16">
        <v>370000</v>
      </c>
      <c r="F897" s="2"/>
      <c r="H897" s="16">
        <v>370000</v>
      </c>
    </row>
    <row r="898" spans="1:8" s="1" customFormat="1" ht="15.75" x14ac:dyDescent="0.25">
      <c r="A898" s="2">
        <v>368</v>
      </c>
      <c r="B898" s="4" t="s">
        <v>2402</v>
      </c>
      <c r="C898" s="17" t="s">
        <v>2864</v>
      </c>
      <c r="D898" s="11" t="s">
        <v>14</v>
      </c>
      <c r="E898" s="16">
        <v>370000</v>
      </c>
      <c r="F898" s="2"/>
      <c r="H898" s="16">
        <v>370000</v>
      </c>
    </row>
    <row r="899" spans="1:8" s="1" customFormat="1" ht="15.75" x14ac:dyDescent="0.25">
      <c r="A899" s="2">
        <v>369</v>
      </c>
      <c r="B899" s="4" t="s">
        <v>2403</v>
      </c>
      <c r="C899" s="17" t="s">
        <v>2865</v>
      </c>
      <c r="D899" s="11" t="s">
        <v>11</v>
      </c>
      <c r="E899" s="16">
        <v>400000</v>
      </c>
      <c r="F899" s="2"/>
      <c r="H899" s="16">
        <v>400000</v>
      </c>
    </row>
    <row r="900" spans="1:8" s="1" customFormat="1" ht="15.75" x14ac:dyDescent="0.25">
      <c r="A900" s="2">
        <v>370</v>
      </c>
      <c r="B900" s="4" t="s">
        <v>2404</v>
      </c>
      <c r="C900" s="17" t="s">
        <v>2866</v>
      </c>
      <c r="D900" s="11" t="s">
        <v>11</v>
      </c>
      <c r="E900" s="16">
        <v>400000</v>
      </c>
      <c r="F900" s="2"/>
      <c r="H900" s="16">
        <v>400000</v>
      </c>
    </row>
    <row r="901" spans="1:8" s="1" customFormat="1" ht="15.75" x14ac:dyDescent="0.25">
      <c r="A901" s="2">
        <v>371</v>
      </c>
      <c r="B901" s="4" t="s">
        <v>2405</v>
      </c>
      <c r="C901" s="17" t="s">
        <v>2867</v>
      </c>
      <c r="D901" s="11" t="s">
        <v>21</v>
      </c>
      <c r="E901" s="16">
        <v>480000</v>
      </c>
      <c r="F901" s="2"/>
      <c r="H901" s="16">
        <v>480000</v>
      </c>
    </row>
    <row r="902" spans="1:8" s="1" customFormat="1" ht="15.75" x14ac:dyDescent="0.25">
      <c r="A902" s="2">
        <v>372</v>
      </c>
      <c r="B902" s="4" t="s">
        <v>2406</v>
      </c>
      <c r="C902" s="17" t="s">
        <v>2868</v>
      </c>
      <c r="D902" s="11" t="s">
        <v>11</v>
      </c>
      <c r="E902" s="16">
        <v>400000</v>
      </c>
      <c r="F902" s="2"/>
      <c r="H902" s="16">
        <v>400000</v>
      </c>
    </row>
    <row r="903" spans="1:8" s="1" customFormat="1" ht="15.75" x14ac:dyDescent="0.25">
      <c r="A903" s="2">
        <v>373</v>
      </c>
      <c r="B903" s="4" t="s">
        <v>2407</v>
      </c>
      <c r="C903" s="17" t="s">
        <v>2869</v>
      </c>
      <c r="D903" s="11" t="s">
        <v>21</v>
      </c>
      <c r="E903" s="16">
        <v>480000</v>
      </c>
      <c r="F903" s="2"/>
      <c r="H903" s="16">
        <v>480000</v>
      </c>
    </row>
    <row r="904" spans="1:8" s="1" customFormat="1" ht="15.75" x14ac:dyDescent="0.25">
      <c r="A904" s="2">
        <v>374</v>
      </c>
      <c r="B904" s="4" t="s">
        <v>2408</v>
      </c>
      <c r="C904" s="17" t="s">
        <v>2870</v>
      </c>
      <c r="D904" s="11" t="s">
        <v>21</v>
      </c>
      <c r="E904" s="16">
        <v>480000</v>
      </c>
      <c r="F904" s="2"/>
      <c r="H904" s="16">
        <v>480000</v>
      </c>
    </row>
    <row r="905" spans="1:8" s="1" customFormat="1" ht="15.75" x14ac:dyDescent="0.25">
      <c r="A905" s="2">
        <v>375</v>
      </c>
      <c r="B905" s="4" t="s">
        <v>2409</v>
      </c>
      <c r="C905" s="17" t="s">
        <v>2871</v>
      </c>
      <c r="D905" s="11" t="s">
        <v>11</v>
      </c>
      <c r="E905" s="16">
        <v>400000</v>
      </c>
      <c r="F905" s="2"/>
      <c r="H905" s="16">
        <v>400000</v>
      </c>
    </row>
    <row r="906" spans="1:8" s="1" customFormat="1" ht="15.75" x14ac:dyDescent="0.25">
      <c r="A906" s="2">
        <v>376</v>
      </c>
      <c r="B906" s="4" t="s">
        <v>2410</v>
      </c>
      <c r="C906" s="17" t="s">
        <v>2872</v>
      </c>
      <c r="D906" s="11" t="s">
        <v>21</v>
      </c>
      <c r="E906" s="16">
        <v>480000</v>
      </c>
      <c r="F906" s="2"/>
      <c r="H906" s="16">
        <v>480000</v>
      </c>
    </row>
    <row r="907" spans="1:8" s="1" customFormat="1" ht="15.75" x14ac:dyDescent="0.25">
      <c r="A907" s="2">
        <v>377</v>
      </c>
      <c r="B907" s="4" t="s">
        <v>2411</v>
      </c>
      <c r="C907" s="36" t="s">
        <v>2873</v>
      </c>
      <c r="D907" s="11" t="s">
        <v>21</v>
      </c>
      <c r="E907" s="16">
        <v>480000</v>
      </c>
      <c r="F907" s="2"/>
      <c r="G907" s="16">
        <v>480000</v>
      </c>
      <c r="H907" s="25"/>
    </row>
    <row r="908" spans="1:8" s="1" customFormat="1" ht="15.75" x14ac:dyDescent="0.25">
      <c r="A908" s="2">
        <v>378</v>
      </c>
      <c r="B908" s="4" t="s">
        <v>2412</v>
      </c>
      <c r="C908" s="17" t="s">
        <v>2874</v>
      </c>
      <c r="D908" s="11" t="s">
        <v>11</v>
      </c>
      <c r="E908" s="16">
        <v>400000</v>
      </c>
      <c r="F908" s="2"/>
      <c r="G908" s="16">
        <v>400000</v>
      </c>
    </row>
    <row r="909" spans="1:8" s="1" customFormat="1" ht="15.75" x14ac:dyDescent="0.25">
      <c r="A909" s="2">
        <v>379</v>
      </c>
      <c r="B909" s="4" t="s">
        <v>2413</v>
      </c>
      <c r="C909" s="17" t="s">
        <v>2875</v>
      </c>
      <c r="D909" s="11" t="s">
        <v>21</v>
      </c>
      <c r="E909" s="16">
        <v>480000</v>
      </c>
      <c r="F909" s="2"/>
      <c r="G909" s="16">
        <v>480000</v>
      </c>
    </row>
    <row r="910" spans="1:8" s="1" customFormat="1" ht="15.75" x14ac:dyDescent="0.25">
      <c r="A910" s="2">
        <v>380</v>
      </c>
      <c r="B910" s="4" t="s">
        <v>2414</v>
      </c>
      <c r="C910" s="17" t="s">
        <v>2876</v>
      </c>
      <c r="D910" s="11" t="s">
        <v>21</v>
      </c>
      <c r="E910" s="16">
        <v>480000</v>
      </c>
      <c r="F910" s="2"/>
      <c r="G910" s="16">
        <v>480000</v>
      </c>
    </row>
    <row r="911" spans="1:8" s="1" customFormat="1" ht="15.75" x14ac:dyDescent="0.25">
      <c r="A911" s="2">
        <v>381</v>
      </c>
      <c r="B911" s="4" t="s">
        <v>2415</v>
      </c>
      <c r="C911" s="17" t="s">
        <v>2877</v>
      </c>
      <c r="D911" s="11" t="s">
        <v>21</v>
      </c>
      <c r="E911" s="16">
        <v>480000</v>
      </c>
      <c r="F911" s="2"/>
      <c r="G911" s="16">
        <v>480000</v>
      </c>
    </row>
    <row r="912" spans="1:8" s="1" customFormat="1" ht="15.75" x14ac:dyDescent="0.25">
      <c r="A912" s="2">
        <v>382</v>
      </c>
      <c r="B912" s="4" t="s">
        <v>2416</v>
      </c>
      <c r="C912" s="17" t="s">
        <v>2878</v>
      </c>
      <c r="D912" s="11" t="s">
        <v>21</v>
      </c>
      <c r="E912" s="16">
        <v>480000</v>
      </c>
      <c r="F912" s="2"/>
      <c r="G912" s="16">
        <v>480000</v>
      </c>
    </row>
    <row r="913" spans="1:7" s="1" customFormat="1" ht="15.75" x14ac:dyDescent="0.25">
      <c r="A913" s="2">
        <v>383</v>
      </c>
      <c r="B913" s="4" t="s">
        <v>2417</v>
      </c>
      <c r="C913" s="17" t="s">
        <v>2879</v>
      </c>
      <c r="D913" s="11" t="s">
        <v>11</v>
      </c>
      <c r="E913" s="16">
        <v>400000</v>
      </c>
      <c r="F913" s="2"/>
      <c r="G913" s="16">
        <v>400000</v>
      </c>
    </row>
    <row r="914" spans="1:7" s="1" customFormat="1" ht="15.75" x14ac:dyDescent="0.25">
      <c r="A914" s="2">
        <v>384</v>
      </c>
      <c r="B914" s="4" t="s">
        <v>2418</v>
      </c>
      <c r="C914" s="17" t="s">
        <v>2880</v>
      </c>
      <c r="D914" s="11" t="s">
        <v>21</v>
      </c>
      <c r="E914" s="16">
        <v>480000</v>
      </c>
      <c r="F914" s="2"/>
      <c r="G914" s="16">
        <v>480000</v>
      </c>
    </row>
    <row r="915" spans="1:7" s="1" customFormat="1" ht="15.75" x14ac:dyDescent="0.25">
      <c r="A915" s="2">
        <v>385</v>
      </c>
      <c r="B915" s="4" t="s">
        <v>2419</v>
      </c>
      <c r="C915" s="17" t="s">
        <v>2881</v>
      </c>
      <c r="D915" s="11" t="s">
        <v>21</v>
      </c>
      <c r="E915" s="16">
        <v>480000</v>
      </c>
      <c r="F915" s="2"/>
      <c r="G915" s="16">
        <v>480000</v>
      </c>
    </row>
    <row r="916" spans="1:7" s="1" customFormat="1" ht="15.75" x14ac:dyDescent="0.25">
      <c r="A916" s="2">
        <v>386</v>
      </c>
      <c r="B916" s="4" t="s">
        <v>2420</v>
      </c>
      <c r="C916" s="17" t="s">
        <v>2882</v>
      </c>
      <c r="D916" s="11" t="s">
        <v>21</v>
      </c>
      <c r="E916" s="16">
        <v>480000</v>
      </c>
      <c r="F916" s="2"/>
      <c r="G916" s="16">
        <v>480000</v>
      </c>
    </row>
    <row r="917" spans="1:7" s="1" customFormat="1" ht="15.75" x14ac:dyDescent="0.25">
      <c r="A917" s="2">
        <v>387</v>
      </c>
      <c r="B917" s="4" t="s">
        <v>2421</v>
      </c>
      <c r="C917" s="17" t="s">
        <v>215</v>
      </c>
      <c r="D917" s="11" t="s">
        <v>21</v>
      </c>
      <c r="E917" s="16">
        <v>480000</v>
      </c>
      <c r="F917" s="2"/>
      <c r="G917" s="16">
        <v>480000</v>
      </c>
    </row>
    <row r="918" spans="1:7" s="1" customFormat="1" ht="15.75" x14ac:dyDescent="0.25">
      <c r="A918" s="2">
        <v>388</v>
      </c>
      <c r="B918" s="4" t="s">
        <v>2422</v>
      </c>
      <c r="C918" s="17" t="s">
        <v>2883</v>
      </c>
      <c r="D918" s="11" t="s">
        <v>21</v>
      </c>
      <c r="E918" s="16">
        <v>480000</v>
      </c>
      <c r="F918" s="2"/>
      <c r="G918" s="16">
        <v>480000</v>
      </c>
    </row>
    <row r="919" spans="1:7" s="1" customFormat="1" ht="15.75" x14ac:dyDescent="0.25">
      <c r="A919" s="2">
        <v>389</v>
      </c>
      <c r="B919" s="4" t="s">
        <v>2423</v>
      </c>
      <c r="C919" s="17" t="s">
        <v>2884</v>
      </c>
      <c r="D919" s="11" t="s">
        <v>21</v>
      </c>
      <c r="E919" s="16">
        <v>480000</v>
      </c>
      <c r="F919" s="2"/>
      <c r="G919" s="16">
        <v>480000</v>
      </c>
    </row>
    <row r="920" spans="1:7" s="1" customFormat="1" ht="15.75" x14ac:dyDescent="0.25">
      <c r="A920" s="2">
        <v>390</v>
      </c>
      <c r="B920" s="4" t="s">
        <v>2424</v>
      </c>
      <c r="C920" s="17" t="s">
        <v>2885</v>
      </c>
      <c r="D920" s="11" t="s">
        <v>21</v>
      </c>
      <c r="E920" s="16">
        <v>480000</v>
      </c>
      <c r="F920" s="2"/>
      <c r="G920" s="16">
        <v>480000</v>
      </c>
    </row>
    <row r="921" spans="1:7" s="1" customFormat="1" ht="15.75" x14ac:dyDescent="0.25">
      <c r="A921" s="2">
        <v>391</v>
      </c>
      <c r="B921" s="4" t="s">
        <v>2425</v>
      </c>
      <c r="C921" s="17" t="s">
        <v>2886</v>
      </c>
      <c r="D921" s="11" t="s">
        <v>11</v>
      </c>
      <c r="E921" s="16">
        <v>400000</v>
      </c>
      <c r="F921" s="2"/>
      <c r="G921" s="16">
        <v>400000</v>
      </c>
    </row>
    <row r="922" spans="1:7" s="1" customFormat="1" ht="15.75" x14ac:dyDescent="0.25">
      <c r="A922" s="2">
        <v>392</v>
      </c>
      <c r="B922" s="4" t="s">
        <v>2426</v>
      </c>
      <c r="C922" s="17" t="s">
        <v>2887</v>
      </c>
      <c r="D922" s="11" t="s">
        <v>11</v>
      </c>
      <c r="E922" s="16">
        <v>400000</v>
      </c>
      <c r="F922" s="2"/>
      <c r="G922" s="16">
        <v>400000</v>
      </c>
    </row>
    <row r="923" spans="1:7" s="1" customFormat="1" ht="15.75" x14ac:dyDescent="0.25">
      <c r="A923" s="2">
        <v>393</v>
      </c>
      <c r="B923" s="4" t="s">
        <v>2427</v>
      </c>
      <c r="C923" s="17" t="s">
        <v>2888</v>
      </c>
      <c r="D923" s="11" t="s">
        <v>11</v>
      </c>
      <c r="E923" s="16">
        <v>400000</v>
      </c>
      <c r="F923" s="2"/>
      <c r="G923" s="16">
        <v>400000</v>
      </c>
    </row>
    <row r="924" spans="1:7" s="1" customFormat="1" ht="15.75" x14ac:dyDescent="0.25">
      <c r="A924" s="2">
        <v>394</v>
      </c>
      <c r="B924" s="4" t="s">
        <v>2428</v>
      </c>
      <c r="C924" s="17" t="s">
        <v>2888</v>
      </c>
      <c r="D924" s="11" t="s">
        <v>34</v>
      </c>
      <c r="E924" s="16">
        <v>560000</v>
      </c>
      <c r="F924" s="2"/>
      <c r="G924" s="16">
        <v>560000</v>
      </c>
    </row>
    <row r="925" spans="1:7" s="1" customFormat="1" ht="15.75" x14ac:dyDescent="0.25">
      <c r="A925" s="2">
        <v>395</v>
      </c>
      <c r="B925" s="4" t="s">
        <v>2429</v>
      </c>
      <c r="C925" s="17" t="s">
        <v>2889</v>
      </c>
      <c r="D925" s="11" t="s">
        <v>21</v>
      </c>
      <c r="E925" s="16">
        <v>480000</v>
      </c>
      <c r="F925" s="2"/>
      <c r="G925" s="16">
        <v>480000</v>
      </c>
    </row>
    <row r="926" spans="1:7" s="1" customFormat="1" ht="15.75" x14ac:dyDescent="0.25">
      <c r="A926" s="2">
        <v>396</v>
      </c>
      <c r="B926" s="4" t="s">
        <v>2430</v>
      </c>
      <c r="C926" s="17" t="s">
        <v>2890</v>
      </c>
      <c r="D926" s="11" t="s">
        <v>11</v>
      </c>
      <c r="E926" s="16">
        <v>400000</v>
      </c>
      <c r="F926" s="2"/>
      <c r="G926" s="16">
        <v>400000</v>
      </c>
    </row>
    <row r="927" spans="1:7" s="1" customFormat="1" ht="15.75" x14ac:dyDescent="0.25">
      <c r="A927" s="2">
        <v>397</v>
      </c>
      <c r="B927" s="4" t="s">
        <v>2431</v>
      </c>
      <c r="C927" s="17" t="s">
        <v>2891</v>
      </c>
      <c r="D927" s="11" t="s">
        <v>34</v>
      </c>
      <c r="E927" s="16">
        <v>560000</v>
      </c>
      <c r="F927" s="2"/>
      <c r="G927" s="16">
        <v>560000</v>
      </c>
    </row>
    <row r="928" spans="1:7" s="1" customFormat="1" ht="15.75" x14ac:dyDescent="0.25">
      <c r="A928" s="2">
        <v>398</v>
      </c>
      <c r="B928" s="4" t="s">
        <v>2432</v>
      </c>
      <c r="C928" s="17" t="s">
        <v>2891</v>
      </c>
      <c r="D928" s="11" t="s">
        <v>11</v>
      </c>
      <c r="E928" s="16">
        <v>400000</v>
      </c>
      <c r="F928" s="2"/>
      <c r="G928" s="16">
        <v>400000</v>
      </c>
    </row>
    <row r="929" spans="1:7" s="1" customFormat="1" ht="15.75" x14ac:dyDescent="0.25">
      <c r="A929" s="2">
        <v>399</v>
      </c>
      <c r="B929" s="4" t="s">
        <v>2433</v>
      </c>
      <c r="C929" s="17" t="s">
        <v>2892</v>
      </c>
      <c r="D929" s="11" t="s">
        <v>11</v>
      </c>
      <c r="E929" s="16">
        <v>400000</v>
      </c>
      <c r="F929" s="2"/>
      <c r="G929" s="16">
        <v>400000</v>
      </c>
    </row>
    <row r="930" spans="1:7" s="1" customFormat="1" ht="15.75" x14ac:dyDescent="0.25">
      <c r="A930" s="2">
        <v>400</v>
      </c>
      <c r="B930" s="4" t="s">
        <v>2434</v>
      </c>
      <c r="C930" s="17" t="s">
        <v>2893</v>
      </c>
      <c r="D930" s="11" t="s">
        <v>11</v>
      </c>
      <c r="E930" s="16">
        <v>400000</v>
      </c>
      <c r="F930" s="2"/>
      <c r="G930" s="16">
        <v>400000</v>
      </c>
    </row>
    <row r="931" spans="1:7" s="1" customFormat="1" ht="15.75" x14ac:dyDescent="0.25">
      <c r="A931" s="2">
        <v>401</v>
      </c>
      <c r="B931" s="4" t="s">
        <v>2435</v>
      </c>
      <c r="C931" s="17" t="s">
        <v>2894</v>
      </c>
      <c r="D931" s="11" t="s">
        <v>21</v>
      </c>
      <c r="E931" s="16">
        <v>480000</v>
      </c>
      <c r="F931" s="2"/>
      <c r="G931" s="16">
        <v>480000</v>
      </c>
    </row>
    <row r="932" spans="1:7" s="1" customFormat="1" ht="15.75" x14ac:dyDescent="0.25">
      <c r="A932" s="2">
        <v>402</v>
      </c>
      <c r="B932" s="4" t="s">
        <v>2436</v>
      </c>
      <c r="C932" s="17" t="s">
        <v>2895</v>
      </c>
      <c r="D932" s="11" t="s">
        <v>11</v>
      </c>
      <c r="E932" s="16">
        <v>400000</v>
      </c>
      <c r="F932" s="2"/>
      <c r="G932" s="16">
        <v>400000</v>
      </c>
    </row>
    <row r="933" spans="1:7" s="1" customFormat="1" ht="15.75" x14ac:dyDescent="0.25">
      <c r="A933" s="2">
        <v>403</v>
      </c>
      <c r="B933" s="4" t="s">
        <v>2437</v>
      </c>
      <c r="C933" s="17" t="s">
        <v>2896</v>
      </c>
      <c r="D933" s="11" t="s">
        <v>21</v>
      </c>
      <c r="E933" s="16">
        <v>480000</v>
      </c>
      <c r="F933" s="2"/>
      <c r="G933" s="16">
        <v>480000</v>
      </c>
    </row>
    <row r="934" spans="1:7" s="1" customFormat="1" ht="15.75" x14ac:dyDescent="0.25">
      <c r="A934" s="2">
        <v>404</v>
      </c>
      <c r="B934" s="4" t="s">
        <v>2438</v>
      </c>
      <c r="C934" s="17" t="s">
        <v>2897</v>
      </c>
      <c r="D934" s="11" t="s">
        <v>2949</v>
      </c>
      <c r="E934" s="16">
        <v>935000</v>
      </c>
      <c r="F934" s="2"/>
      <c r="G934" s="16">
        <v>935000</v>
      </c>
    </row>
    <row r="935" spans="1:7" s="1" customFormat="1" ht="15.75" x14ac:dyDescent="0.25">
      <c r="A935" s="2">
        <v>405</v>
      </c>
      <c r="B935" s="4" t="s">
        <v>2439</v>
      </c>
      <c r="C935" s="17" t="s">
        <v>2898</v>
      </c>
      <c r="D935" s="11" t="s">
        <v>2949</v>
      </c>
      <c r="E935" s="16">
        <v>935000</v>
      </c>
      <c r="F935" s="2"/>
      <c r="G935" s="16">
        <v>935000</v>
      </c>
    </row>
    <row r="936" spans="1:7" s="1" customFormat="1" ht="15.75" x14ac:dyDescent="0.25">
      <c r="A936" s="2">
        <v>406</v>
      </c>
      <c r="B936" s="4" t="s">
        <v>2440</v>
      </c>
      <c r="C936" s="17" t="s">
        <v>2899</v>
      </c>
      <c r="D936" s="11" t="s">
        <v>21</v>
      </c>
      <c r="E936" s="16">
        <v>480000</v>
      </c>
      <c r="F936" s="2"/>
      <c r="G936" s="16">
        <v>480000</v>
      </c>
    </row>
    <row r="937" spans="1:7" s="1" customFormat="1" ht="15.75" x14ac:dyDescent="0.25">
      <c r="A937" s="2">
        <v>407</v>
      </c>
      <c r="B937" s="4" t="s">
        <v>2441</v>
      </c>
      <c r="C937" s="17" t="s">
        <v>2900</v>
      </c>
      <c r="D937" s="11" t="s">
        <v>21</v>
      </c>
      <c r="E937" s="16">
        <v>480000</v>
      </c>
      <c r="F937" s="2"/>
      <c r="G937" s="16">
        <v>480000</v>
      </c>
    </row>
    <row r="938" spans="1:7" s="1" customFormat="1" ht="15.75" x14ac:dyDescent="0.25">
      <c r="A938" s="2">
        <v>408</v>
      </c>
      <c r="B938" s="4" t="s">
        <v>2442</v>
      </c>
      <c r="C938" s="17" t="s">
        <v>2901</v>
      </c>
      <c r="D938" s="11" t="s">
        <v>11</v>
      </c>
      <c r="E938" s="16">
        <v>400000</v>
      </c>
      <c r="F938" s="2"/>
      <c r="G938" s="16">
        <v>400000</v>
      </c>
    </row>
    <row r="939" spans="1:7" s="1" customFormat="1" ht="15.75" x14ac:dyDescent="0.25">
      <c r="A939" s="2">
        <v>409</v>
      </c>
      <c r="B939" s="4" t="s">
        <v>2443</v>
      </c>
      <c r="C939" s="17" t="s">
        <v>1878</v>
      </c>
      <c r="D939" s="11" t="s">
        <v>11</v>
      </c>
      <c r="E939" s="16">
        <v>400000</v>
      </c>
      <c r="F939" s="2"/>
      <c r="G939" s="16">
        <v>400000</v>
      </c>
    </row>
    <row r="940" spans="1:7" s="1" customFormat="1" ht="15.75" x14ac:dyDescent="0.25">
      <c r="A940" s="2">
        <v>410</v>
      </c>
      <c r="B940" s="4" t="s">
        <v>2444</v>
      </c>
      <c r="C940" s="17" t="s">
        <v>2902</v>
      </c>
      <c r="D940" s="11" t="s">
        <v>11</v>
      </c>
      <c r="E940" s="16">
        <v>400000</v>
      </c>
      <c r="F940" s="2"/>
      <c r="G940" s="16">
        <v>400000</v>
      </c>
    </row>
    <row r="941" spans="1:7" s="1" customFormat="1" ht="15.75" x14ac:dyDescent="0.25">
      <c r="A941" s="2">
        <v>411</v>
      </c>
      <c r="B941" s="4" t="s">
        <v>2445</v>
      </c>
      <c r="C941" s="17" t="s">
        <v>2903</v>
      </c>
      <c r="D941" s="11" t="s">
        <v>11</v>
      </c>
      <c r="E941" s="16">
        <v>400000</v>
      </c>
      <c r="F941" s="2"/>
      <c r="G941" s="16">
        <v>400000</v>
      </c>
    </row>
    <row r="942" spans="1:7" s="1" customFormat="1" ht="15.75" x14ac:dyDescent="0.25">
      <c r="A942" s="2">
        <v>412</v>
      </c>
      <c r="B942" s="4" t="s">
        <v>2446</v>
      </c>
      <c r="C942" s="17" t="s">
        <v>2904</v>
      </c>
      <c r="D942" s="11" t="s">
        <v>11</v>
      </c>
      <c r="E942" s="16">
        <v>400000</v>
      </c>
      <c r="F942" s="2"/>
      <c r="G942" s="16">
        <v>400000</v>
      </c>
    </row>
    <row r="943" spans="1:7" s="1" customFormat="1" ht="15.75" x14ac:dyDescent="0.25">
      <c r="A943" s="2">
        <v>413</v>
      </c>
      <c r="B943" s="4" t="s">
        <v>2447</v>
      </c>
      <c r="C943" s="17" t="s">
        <v>2905</v>
      </c>
      <c r="D943" s="11" t="s">
        <v>21</v>
      </c>
      <c r="E943" s="16">
        <v>480000</v>
      </c>
      <c r="F943" s="2"/>
      <c r="G943" s="16">
        <v>480000</v>
      </c>
    </row>
    <row r="944" spans="1:7" s="1" customFormat="1" ht="15.75" x14ac:dyDescent="0.25">
      <c r="A944" s="2">
        <v>414</v>
      </c>
      <c r="B944" s="4" t="s">
        <v>2448</v>
      </c>
      <c r="C944" s="17" t="s">
        <v>2906</v>
      </c>
      <c r="D944" s="11" t="s">
        <v>2949</v>
      </c>
      <c r="E944" s="16">
        <v>935000</v>
      </c>
      <c r="F944" s="2"/>
      <c r="G944" s="16">
        <v>935000</v>
      </c>
    </row>
    <row r="945" spans="1:7" s="1" customFormat="1" ht="15.75" x14ac:dyDescent="0.25">
      <c r="A945" s="2">
        <v>415</v>
      </c>
      <c r="B945" s="4" t="s">
        <v>2449</v>
      </c>
      <c r="C945" s="17" t="s">
        <v>2907</v>
      </c>
      <c r="D945" s="11" t="s">
        <v>14</v>
      </c>
      <c r="E945" s="16">
        <v>370000</v>
      </c>
      <c r="F945" s="2"/>
      <c r="G945" s="16">
        <v>370000</v>
      </c>
    </row>
    <row r="946" spans="1:7" s="1" customFormat="1" ht="15.75" x14ac:dyDescent="0.25">
      <c r="A946" s="2">
        <v>416</v>
      </c>
      <c r="B946" s="4" t="s">
        <v>2450</v>
      </c>
      <c r="C946" s="17" t="s">
        <v>2908</v>
      </c>
      <c r="D946" s="11" t="s">
        <v>2949</v>
      </c>
      <c r="E946" s="16">
        <v>935000</v>
      </c>
      <c r="F946" s="2"/>
      <c r="G946" s="16">
        <v>935000</v>
      </c>
    </row>
    <row r="947" spans="1:7" s="1" customFormat="1" ht="15.75" x14ac:dyDescent="0.25">
      <c r="A947" s="2">
        <v>417</v>
      </c>
      <c r="B947" s="4" t="s">
        <v>2451</v>
      </c>
      <c r="C947" s="17" t="s">
        <v>2909</v>
      </c>
      <c r="D947" s="11" t="s">
        <v>14</v>
      </c>
      <c r="E947" s="16">
        <v>370000</v>
      </c>
      <c r="F947" s="2"/>
      <c r="G947" s="16">
        <v>370000</v>
      </c>
    </row>
    <row r="948" spans="1:7" s="1" customFormat="1" ht="15.75" x14ac:dyDescent="0.25">
      <c r="A948" s="2">
        <v>418</v>
      </c>
      <c r="B948" s="4" t="s">
        <v>2452</v>
      </c>
      <c r="C948" s="17" t="s">
        <v>2910</v>
      </c>
      <c r="D948" s="11" t="s">
        <v>14</v>
      </c>
      <c r="E948" s="16">
        <v>370000</v>
      </c>
      <c r="F948" s="2"/>
      <c r="G948" s="16">
        <v>370000</v>
      </c>
    </row>
    <row r="949" spans="1:7" s="1" customFormat="1" ht="15.75" x14ac:dyDescent="0.25">
      <c r="A949" s="2">
        <v>419</v>
      </c>
      <c r="B949" s="4" t="s">
        <v>2453</v>
      </c>
      <c r="C949" s="17" t="s">
        <v>2911</v>
      </c>
      <c r="D949" s="11" t="s">
        <v>2949</v>
      </c>
      <c r="E949" s="16">
        <v>935000</v>
      </c>
      <c r="F949" s="2"/>
      <c r="G949" s="16">
        <v>935000</v>
      </c>
    </row>
    <row r="950" spans="1:7" s="1" customFormat="1" ht="15.75" x14ac:dyDescent="0.25">
      <c r="A950" s="2">
        <v>420</v>
      </c>
      <c r="B950" s="4" t="s">
        <v>2454</v>
      </c>
      <c r="C950" s="17" t="s">
        <v>2912</v>
      </c>
      <c r="D950" s="11" t="s">
        <v>11</v>
      </c>
      <c r="E950" s="16">
        <v>400000</v>
      </c>
      <c r="F950" s="2"/>
      <c r="G950" s="16">
        <v>400000</v>
      </c>
    </row>
    <row r="951" spans="1:7" s="1" customFormat="1" ht="15.75" x14ac:dyDescent="0.25">
      <c r="A951" s="2">
        <v>421</v>
      </c>
      <c r="B951" s="4" t="s">
        <v>2455</v>
      </c>
      <c r="C951" s="17" t="s">
        <v>2913</v>
      </c>
      <c r="D951" s="11" t="s">
        <v>11</v>
      </c>
      <c r="E951" s="16">
        <v>400000</v>
      </c>
      <c r="F951" s="2"/>
      <c r="G951" s="16">
        <v>400000</v>
      </c>
    </row>
    <row r="952" spans="1:7" s="1" customFormat="1" ht="15.75" x14ac:dyDescent="0.25">
      <c r="A952" s="2">
        <v>422</v>
      </c>
      <c r="B952" s="4" t="s">
        <v>2456</v>
      </c>
      <c r="C952" s="17" t="s">
        <v>2914</v>
      </c>
      <c r="D952" s="11" t="s">
        <v>11</v>
      </c>
      <c r="E952" s="16">
        <v>400000</v>
      </c>
      <c r="F952" s="2"/>
      <c r="G952" s="16">
        <v>400000</v>
      </c>
    </row>
    <row r="953" spans="1:7" s="1" customFormat="1" ht="15.75" x14ac:dyDescent="0.25">
      <c r="A953" s="2">
        <v>423</v>
      </c>
      <c r="B953" s="4" t="s">
        <v>2457</v>
      </c>
      <c r="C953" s="17" t="s">
        <v>2915</v>
      </c>
      <c r="D953" s="11" t="s">
        <v>11</v>
      </c>
      <c r="E953" s="16">
        <v>400000</v>
      </c>
      <c r="F953" s="2"/>
      <c r="G953" s="16">
        <v>400000</v>
      </c>
    </row>
    <row r="954" spans="1:7" s="1" customFormat="1" ht="15.75" x14ac:dyDescent="0.25">
      <c r="A954" s="2">
        <v>424</v>
      </c>
      <c r="B954" s="4" t="s">
        <v>2458</v>
      </c>
      <c r="C954" s="17" t="s">
        <v>2916</v>
      </c>
      <c r="D954" s="11" t="s">
        <v>11</v>
      </c>
      <c r="E954" s="16">
        <v>400000</v>
      </c>
      <c r="F954" s="2"/>
      <c r="G954" s="16">
        <v>400000</v>
      </c>
    </row>
    <row r="955" spans="1:7" s="1" customFormat="1" ht="15.75" x14ac:dyDescent="0.25">
      <c r="A955" s="2">
        <v>425</v>
      </c>
      <c r="B955" s="4" t="s">
        <v>2459</v>
      </c>
      <c r="C955" s="17" t="s">
        <v>2917</v>
      </c>
      <c r="D955" s="11" t="s">
        <v>11</v>
      </c>
      <c r="E955" s="16">
        <v>400000</v>
      </c>
      <c r="F955" s="2"/>
      <c r="G955" s="16">
        <v>400000</v>
      </c>
    </row>
    <row r="956" spans="1:7" s="1" customFormat="1" ht="15.75" x14ac:dyDescent="0.25">
      <c r="A956" s="2">
        <v>426</v>
      </c>
      <c r="B956" s="4" t="s">
        <v>2460</v>
      </c>
      <c r="C956" s="17" t="s">
        <v>2918</v>
      </c>
      <c r="D956" s="11" t="s">
        <v>21</v>
      </c>
      <c r="E956" s="16">
        <v>480000</v>
      </c>
      <c r="F956" s="2"/>
      <c r="G956" s="16">
        <v>480000</v>
      </c>
    </row>
    <row r="957" spans="1:7" s="1" customFormat="1" ht="15.75" x14ac:dyDescent="0.25">
      <c r="A957" s="2">
        <v>427</v>
      </c>
      <c r="B957" s="4" t="s">
        <v>2461</v>
      </c>
      <c r="C957" s="17" t="s">
        <v>2919</v>
      </c>
      <c r="D957" s="11" t="s">
        <v>21</v>
      </c>
      <c r="E957" s="16">
        <v>480000</v>
      </c>
      <c r="F957" s="2"/>
      <c r="G957" s="16">
        <v>480000</v>
      </c>
    </row>
    <row r="958" spans="1:7" s="1" customFormat="1" ht="15.75" x14ac:dyDescent="0.25">
      <c r="A958" s="2">
        <v>428</v>
      </c>
      <c r="B958" s="4" t="s">
        <v>2462</v>
      </c>
      <c r="C958" s="17" t="s">
        <v>2920</v>
      </c>
      <c r="D958" s="11" t="s">
        <v>21</v>
      </c>
      <c r="E958" s="16">
        <v>480000</v>
      </c>
      <c r="F958" s="2"/>
      <c r="G958" s="16">
        <v>480000</v>
      </c>
    </row>
    <row r="959" spans="1:7" s="1" customFormat="1" ht="15.75" x14ac:dyDescent="0.25">
      <c r="A959" s="2">
        <v>429</v>
      </c>
      <c r="B959" s="4" t="s">
        <v>2463</v>
      </c>
      <c r="C959" s="17" t="s">
        <v>2921</v>
      </c>
      <c r="D959" s="11" t="s">
        <v>21</v>
      </c>
      <c r="E959" s="16">
        <v>480000</v>
      </c>
      <c r="F959" s="2"/>
      <c r="G959" s="16">
        <v>480000</v>
      </c>
    </row>
    <row r="960" spans="1:7" s="1" customFormat="1" ht="15.75" x14ac:dyDescent="0.25">
      <c r="A960" s="2">
        <v>430</v>
      </c>
      <c r="B960" s="4" t="s">
        <v>2464</v>
      </c>
      <c r="C960" s="17" t="s">
        <v>2922</v>
      </c>
      <c r="D960" s="11" t="s">
        <v>21</v>
      </c>
      <c r="E960" s="16">
        <v>480000</v>
      </c>
      <c r="F960" s="2"/>
      <c r="G960" s="16">
        <v>480000</v>
      </c>
    </row>
    <row r="961" spans="1:7" s="1" customFormat="1" ht="15.75" x14ac:dyDescent="0.25">
      <c r="A961" s="2">
        <v>431</v>
      </c>
      <c r="B961" s="4" t="s">
        <v>2465</v>
      </c>
      <c r="C961" s="17" t="s">
        <v>2923</v>
      </c>
      <c r="D961" s="11" t="s">
        <v>21</v>
      </c>
      <c r="E961" s="16">
        <v>480000</v>
      </c>
      <c r="F961" s="2"/>
      <c r="G961" s="16">
        <v>480000</v>
      </c>
    </row>
    <row r="962" spans="1:7" s="1" customFormat="1" ht="15.75" x14ac:dyDescent="0.25">
      <c r="A962" s="2">
        <v>432</v>
      </c>
      <c r="B962" s="4" t="s">
        <v>2466</v>
      </c>
      <c r="C962" s="17" t="s">
        <v>2924</v>
      </c>
      <c r="D962" s="11" t="s">
        <v>21</v>
      </c>
      <c r="E962" s="16">
        <v>480000</v>
      </c>
      <c r="F962" s="2"/>
      <c r="G962" s="16">
        <v>480000</v>
      </c>
    </row>
    <row r="963" spans="1:7" s="1" customFormat="1" ht="15.75" x14ac:dyDescent="0.25">
      <c r="A963" s="2">
        <v>433</v>
      </c>
      <c r="B963" s="4" t="s">
        <v>2467</v>
      </c>
      <c r="C963" s="17" t="s">
        <v>2925</v>
      </c>
      <c r="D963" s="11" t="s">
        <v>21</v>
      </c>
      <c r="E963" s="16">
        <v>480000</v>
      </c>
      <c r="F963" s="2"/>
      <c r="G963" s="16">
        <v>480000</v>
      </c>
    </row>
    <row r="964" spans="1:7" s="1" customFormat="1" ht="15.75" x14ac:dyDescent="0.25">
      <c r="A964" s="2">
        <v>434</v>
      </c>
      <c r="B964" s="4" t="s">
        <v>2468</v>
      </c>
      <c r="C964" s="17" t="s">
        <v>2926</v>
      </c>
      <c r="D964" s="11" t="s">
        <v>21</v>
      </c>
      <c r="E964" s="16">
        <v>480000</v>
      </c>
      <c r="F964" s="2"/>
      <c r="G964" s="16">
        <v>480000</v>
      </c>
    </row>
    <row r="965" spans="1:7" s="1" customFormat="1" ht="15.75" x14ac:dyDescent="0.25">
      <c r="A965" s="2">
        <v>435</v>
      </c>
      <c r="B965" s="4" t="s">
        <v>2469</v>
      </c>
      <c r="C965" s="17" t="s">
        <v>2927</v>
      </c>
      <c r="D965" s="11" t="s">
        <v>21</v>
      </c>
      <c r="E965" s="16">
        <v>480000</v>
      </c>
      <c r="F965" s="2"/>
      <c r="G965" s="16">
        <v>480000</v>
      </c>
    </row>
    <row r="966" spans="1:7" s="1" customFormat="1" ht="15.75" x14ac:dyDescent="0.25">
      <c r="A966" s="2">
        <v>436</v>
      </c>
      <c r="B966" s="4" t="s">
        <v>2470</v>
      </c>
      <c r="C966" s="17" t="s">
        <v>2928</v>
      </c>
      <c r="D966" s="11" t="s">
        <v>34</v>
      </c>
      <c r="E966" s="16">
        <v>560000</v>
      </c>
      <c r="F966" s="2"/>
      <c r="G966" s="16">
        <v>560000</v>
      </c>
    </row>
    <row r="967" spans="1:7" s="1" customFormat="1" ht="15.75" x14ac:dyDescent="0.25">
      <c r="A967" s="2">
        <v>437</v>
      </c>
      <c r="B967" s="4" t="s">
        <v>2471</v>
      </c>
      <c r="C967" s="17" t="s">
        <v>2928</v>
      </c>
      <c r="D967" s="11" t="s">
        <v>11</v>
      </c>
      <c r="E967" s="16">
        <v>400000</v>
      </c>
      <c r="F967" s="2"/>
      <c r="G967" s="16">
        <v>400000</v>
      </c>
    </row>
    <row r="968" spans="1:7" s="1" customFormat="1" ht="15.75" x14ac:dyDescent="0.25">
      <c r="A968" s="2">
        <v>438</v>
      </c>
      <c r="B968" s="4" t="s">
        <v>2472</v>
      </c>
      <c r="C968" s="17" t="s">
        <v>505</v>
      </c>
      <c r="D968" s="11" t="s">
        <v>11</v>
      </c>
      <c r="E968" s="16">
        <v>400000</v>
      </c>
      <c r="F968" s="2"/>
      <c r="G968" s="16">
        <v>400000</v>
      </c>
    </row>
    <row r="969" spans="1:7" s="1" customFormat="1" ht="15.75" x14ac:dyDescent="0.25">
      <c r="A969" s="2">
        <v>439</v>
      </c>
      <c r="B969" s="4" t="s">
        <v>2473</v>
      </c>
      <c r="C969" s="17" t="s">
        <v>2712</v>
      </c>
      <c r="D969" s="11" t="s">
        <v>14</v>
      </c>
      <c r="E969" s="16">
        <v>370000</v>
      </c>
      <c r="F969" s="2"/>
      <c r="G969" s="16">
        <v>370000</v>
      </c>
    </row>
    <row r="970" spans="1:7" s="1" customFormat="1" ht="15.75" x14ac:dyDescent="0.25">
      <c r="A970" s="2">
        <v>440</v>
      </c>
      <c r="B970" s="4" t="s">
        <v>2474</v>
      </c>
      <c r="C970" s="17" t="s">
        <v>2798</v>
      </c>
      <c r="D970" s="11" t="s">
        <v>11</v>
      </c>
      <c r="E970" s="16">
        <v>400000</v>
      </c>
      <c r="F970" s="2"/>
      <c r="G970" s="16">
        <v>400000</v>
      </c>
    </row>
    <row r="971" spans="1:7" s="1" customFormat="1" ht="15.75" x14ac:dyDescent="0.25">
      <c r="A971" s="2">
        <v>441</v>
      </c>
      <c r="B971" s="4" t="s">
        <v>2475</v>
      </c>
      <c r="C971" s="17" t="s">
        <v>2929</v>
      </c>
      <c r="D971" s="11" t="s">
        <v>11</v>
      </c>
      <c r="E971" s="16">
        <v>400000</v>
      </c>
      <c r="F971" s="2"/>
      <c r="G971" s="16">
        <v>400000</v>
      </c>
    </row>
    <row r="972" spans="1:7" s="1" customFormat="1" ht="15.75" x14ac:dyDescent="0.25">
      <c r="A972" s="2">
        <v>442</v>
      </c>
      <c r="B972" s="4" t="s">
        <v>2476</v>
      </c>
      <c r="C972" s="17" t="s">
        <v>2930</v>
      </c>
      <c r="D972" s="11" t="s">
        <v>11</v>
      </c>
      <c r="E972" s="16">
        <v>400000</v>
      </c>
      <c r="F972" s="2"/>
      <c r="G972" s="16">
        <v>400000</v>
      </c>
    </row>
    <row r="973" spans="1:7" s="1" customFormat="1" ht="15.75" x14ac:dyDescent="0.25">
      <c r="A973" s="2">
        <v>443</v>
      </c>
      <c r="B973" s="4" t="s">
        <v>2477</v>
      </c>
      <c r="C973" s="17" t="s">
        <v>2930</v>
      </c>
      <c r="D973" s="11" t="s">
        <v>34</v>
      </c>
      <c r="E973" s="16">
        <v>560000</v>
      </c>
      <c r="F973" s="2"/>
      <c r="G973" s="16">
        <v>560000</v>
      </c>
    </row>
    <row r="974" spans="1:7" s="1" customFormat="1" ht="15.75" x14ac:dyDescent="0.25">
      <c r="A974" s="2">
        <v>444</v>
      </c>
      <c r="B974" s="4" t="s">
        <v>2478</v>
      </c>
      <c r="C974" s="17" t="s">
        <v>2931</v>
      </c>
      <c r="D974" s="11" t="s">
        <v>11</v>
      </c>
      <c r="E974" s="16">
        <v>400000</v>
      </c>
      <c r="F974" s="2"/>
      <c r="G974" s="16">
        <v>400000</v>
      </c>
    </row>
    <row r="975" spans="1:7" s="1" customFormat="1" ht="15.75" x14ac:dyDescent="0.25">
      <c r="A975" s="2">
        <v>445</v>
      </c>
      <c r="B975" s="4" t="s">
        <v>2479</v>
      </c>
      <c r="C975" s="17" t="s">
        <v>2932</v>
      </c>
      <c r="D975" s="11" t="s">
        <v>2016</v>
      </c>
      <c r="E975" s="16">
        <v>400000</v>
      </c>
      <c r="F975" s="2"/>
      <c r="G975" s="16">
        <v>400000</v>
      </c>
    </row>
    <row r="976" spans="1:7" s="1" customFormat="1" ht="15.75" x14ac:dyDescent="0.25">
      <c r="A976" s="2">
        <v>446</v>
      </c>
      <c r="B976" s="4" t="s">
        <v>2480</v>
      </c>
      <c r="C976" s="17" t="s">
        <v>2933</v>
      </c>
      <c r="D976" s="11" t="s">
        <v>14</v>
      </c>
      <c r="E976" s="16">
        <v>370000</v>
      </c>
      <c r="F976" s="2"/>
      <c r="G976" s="16">
        <v>370000</v>
      </c>
    </row>
    <row r="977" spans="1:11" s="1" customFormat="1" ht="15.75" x14ac:dyDescent="0.25">
      <c r="A977" s="2">
        <v>447</v>
      </c>
      <c r="B977" s="4" t="s">
        <v>2481</v>
      </c>
      <c r="C977" s="17" t="s">
        <v>2934</v>
      </c>
      <c r="D977" s="11" t="s">
        <v>14</v>
      </c>
      <c r="E977" s="16">
        <v>370000</v>
      </c>
      <c r="F977" s="2"/>
      <c r="G977" s="16">
        <v>370000</v>
      </c>
    </row>
    <row r="978" spans="1:11" s="1" customFormat="1" ht="15.75" x14ac:dyDescent="0.25">
      <c r="A978" s="2">
        <v>448</v>
      </c>
      <c r="B978" s="4" t="s">
        <v>2482</v>
      </c>
      <c r="C978" s="17" t="s">
        <v>1750</v>
      </c>
      <c r="D978" s="11" t="s">
        <v>2016</v>
      </c>
      <c r="E978" s="16">
        <v>400000</v>
      </c>
      <c r="F978" s="2"/>
      <c r="G978" s="16">
        <v>400000</v>
      </c>
    </row>
    <row r="979" spans="1:11" s="1" customFormat="1" ht="15.75" x14ac:dyDescent="0.25">
      <c r="A979" s="2">
        <v>449</v>
      </c>
      <c r="B979" s="4" t="s">
        <v>2483</v>
      </c>
      <c r="C979" s="17" t="s">
        <v>2668</v>
      </c>
      <c r="D979" s="11" t="s">
        <v>14</v>
      </c>
      <c r="E979" s="16">
        <v>370000</v>
      </c>
      <c r="F979" s="2"/>
      <c r="G979" s="16">
        <v>370000</v>
      </c>
    </row>
    <row r="980" spans="1:11" s="1" customFormat="1" ht="15.75" x14ac:dyDescent="0.25">
      <c r="A980" s="2">
        <v>450</v>
      </c>
      <c r="B980" s="4" t="s">
        <v>2484</v>
      </c>
      <c r="C980" s="17" t="s">
        <v>2935</v>
      </c>
      <c r="D980" s="11" t="s">
        <v>11</v>
      </c>
      <c r="E980" s="16">
        <v>400000</v>
      </c>
      <c r="F980" s="2"/>
      <c r="G980" s="16">
        <v>400000</v>
      </c>
    </row>
    <row r="981" spans="1:11" s="1" customFormat="1" ht="15.75" x14ac:dyDescent="0.25">
      <c r="A981" s="2">
        <v>451</v>
      </c>
      <c r="B981" s="4" t="s">
        <v>2485</v>
      </c>
      <c r="C981" s="17" t="s">
        <v>2936</v>
      </c>
      <c r="D981" s="11" t="s">
        <v>34</v>
      </c>
      <c r="E981" s="16">
        <v>560000</v>
      </c>
      <c r="F981" s="2"/>
      <c r="G981" s="16">
        <v>560000</v>
      </c>
    </row>
    <row r="982" spans="1:11" s="1" customFormat="1" ht="15.75" x14ac:dyDescent="0.25">
      <c r="A982" s="2">
        <v>452</v>
      </c>
      <c r="B982" s="4" t="s">
        <v>2486</v>
      </c>
      <c r="C982" s="17" t="s">
        <v>2936</v>
      </c>
      <c r="D982" s="11" t="s">
        <v>11</v>
      </c>
      <c r="E982" s="16">
        <v>400000</v>
      </c>
      <c r="F982" s="2"/>
      <c r="G982" s="16">
        <v>400000</v>
      </c>
    </row>
    <row r="983" spans="1:11" s="1" customFormat="1" ht="15.75" x14ac:dyDescent="0.25">
      <c r="A983" s="2">
        <v>453</v>
      </c>
      <c r="B983" s="4" t="s">
        <v>2487</v>
      </c>
      <c r="C983" s="17" t="s">
        <v>2937</v>
      </c>
      <c r="D983" s="11" t="s">
        <v>11</v>
      </c>
      <c r="E983" s="16">
        <v>400000</v>
      </c>
      <c r="F983" s="2"/>
      <c r="G983" s="16">
        <v>400000</v>
      </c>
    </row>
    <row r="984" spans="1:11" s="1" customFormat="1" ht="15.75" x14ac:dyDescent="0.25">
      <c r="A984" s="2">
        <v>454</v>
      </c>
      <c r="B984" s="4" t="s">
        <v>2488</v>
      </c>
      <c r="C984" s="17" t="s">
        <v>2938</v>
      </c>
      <c r="D984" s="11" t="s">
        <v>14</v>
      </c>
      <c r="E984" s="16">
        <v>370000</v>
      </c>
      <c r="F984" s="2"/>
      <c r="G984" s="16">
        <v>370000</v>
      </c>
    </row>
    <row r="985" spans="1:11" s="1" customFormat="1" ht="15.75" x14ac:dyDescent="0.25">
      <c r="A985" s="2">
        <v>455</v>
      </c>
      <c r="B985" s="4" t="s">
        <v>2489</v>
      </c>
      <c r="C985" s="17" t="s">
        <v>2939</v>
      </c>
      <c r="D985" s="11" t="s">
        <v>21</v>
      </c>
      <c r="E985" s="16">
        <v>480000</v>
      </c>
      <c r="F985" s="2"/>
      <c r="G985" s="16">
        <v>480000</v>
      </c>
    </row>
    <row r="986" spans="1:11" s="1" customFormat="1" ht="15.75" x14ac:dyDescent="0.25">
      <c r="A986" s="2">
        <v>456</v>
      </c>
      <c r="B986" s="4" t="s">
        <v>2490</v>
      </c>
      <c r="C986" s="17" t="s">
        <v>2940</v>
      </c>
      <c r="D986" s="11" t="s">
        <v>11</v>
      </c>
      <c r="E986" s="16">
        <v>400000</v>
      </c>
      <c r="F986" s="2"/>
      <c r="G986" s="16">
        <v>400000</v>
      </c>
    </row>
    <row r="987" spans="1:11" s="1" customFormat="1" ht="15.75" x14ac:dyDescent="0.25">
      <c r="A987" s="2">
        <v>457</v>
      </c>
      <c r="B987" s="4" t="s">
        <v>2491</v>
      </c>
      <c r="C987" s="17" t="s">
        <v>2941</v>
      </c>
      <c r="D987" s="11" t="s">
        <v>11</v>
      </c>
      <c r="E987" s="16">
        <v>400000</v>
      </c>
      <c r="F987" s="2"/>
      <c r="G987" s="16">
        <v>400000</v>
      </c>
    </row>
    <row r="988" spans="1:11" s="1" customFormat="1" ht="15.75" x14ac:dyDescent="0.25">
      <c r="A988" s="2">
        <v>458</v>
      </c>
      <c r="B988" s="4" t="s">
        <v>2492</v>
      </c>
      <c r="C988" s="17" t="s">
        <v>2942</v>
      </c>
      <c r="D988" s="11" t="s">
        <v>11</v>
      </c>
      <c r="E988" s="16">
        <v>400000</v>
      </c>
      <c r="F988" s="2"/>
      <c r="G988" s="16">
        <v>400000</v>
      </c>
    </row>
    <row r="989" spans="1:11" s="1" customFormat="1" ht="15.75" x14ac:dyDescent="0.25">
      <c r="A989" s="2">
        <v>459</v>
      </c>
      <c r="B989" s="4" t="s">
        <v>2493</v>
      </c>
      <c r="C989" s="17" t="s">
        <v>2943</v>
      </c>
      <c r="D989" s="11" t="s">
        <v>21</v>
      </c>
      <c r="E989" s="16">
        <v>480000</v>
      </c>
      <c r="F989" s="2"/>
      <c r="G989" s="16">
        <v>480000</v>
      </c>
      <c r="J989" s="1">
        <f>480+150</f>
        <v>630</v>
      </c>
    </row>
    <row r="990" spans="1:11" s="1" customFormat="1" ht="15.75" x14ac:dyDescent="0.25">
      <c r="A990" s="2">
        <v>460</v>
      </c>
      <c r="B990" s="4" t="s">
        <v>2494</v>
      </c>
      <c r="C990" s="17" t="s">
        <v>2944</v>
      </c>
      <c r="D990" s="11" t="s">
        <v>11</v>
      </c>
      <c r="E990" s="16">
        <v>400000</v>
      </c>
      <c r="F990" s="2"/>
      <c r="G990" s="16">
        <v>400000</v>
      </c>
    </row>
    <row r="991" spans="1:11" s="1" customFormat="1" ht="15.75" x14ac:dyDescent="0.25">
      <c r="A991" s="2">
        <v>461</v>
      </c>
      <c r="B991" s="4" t="s">
        <v>2495</v>
      </c>
      <c r="C991" s="17" t="s">
        <v>2945</v>
      </c>
      <c r="D991" s="11" t="s">
        <v>11</v>
      </c>
      <c r="E991" s="16">
        <v>400000</v>
      </c>
      <c r="F991" s="2"/>
      <c r="G991" s="16">
        <v>400000</v>
      </c>
      <c r="K991" s="1">
        <f>77*150+62+80+960+400+6705</f>
        <v>19757</v>
      </c>
    </row>
    <row r="992" spans="1:11" s="1" customFormat="1" ht="15.75" x14ac:dyDescent="0.25">
      <c r="A992" s="2">
        <v>462</v>
      </c>
      <c r="B992" s="4" t="s">
        <v>2496</v>
      </c>
      <c r="C992" s="17" t="s">
        <v>2946</v>
      </c>
      <c r="D992" s="11" t="s">
        <v>14</v>
      </c>
      <c r="E992" s="16">
        <v>370000</v>
      </c>
      <c r="F992" s="2"/>
      <c r="G992" s="16">
        <v>370000</v>
      </c>
    </row>
    <row r="993" spans="1:8" s="1" customFormat="1" ht="15.75" x14ac:dyDescent="0.25">
      <c r="A993" s="2">
        <v>463</v>
      </c>
      <c r="B993" s="4" t="s">
        <v>2497</v>
      </c>
      <c r="C993" s="17" t="s">
        <v>2953</v>
      </c>
      <c r="D993" s="11" t="s">
        <v>11</v>
      </c>
      <c r="E993" s="16">
        <v>400000</v>
      </c>
      <c r="F993" s="2"/>
      <c r="G993" s="16">
        <v>400000</v>
      </c>
    </row>
    <row r="994" spans="1:8" s="1" customFormat="1" ht="15.75" x14ac:dyDescent="0.25">
      <c r="A994" s="2">
        <v>464</v>
      </c>
      <c r="B994" s="4" t="s">
        <v>2498</v>
      </c>
      <c r="C994" s="17" t="s">
        <v>2954</v>
      </c>
      <c r="D994" s="11" t="s">
        <v>11</v>
      </c>
      <c r="E994" s="16">
        <v>400000</v>
      </c>
      <c r="F994" s="2"/>
      <c r="G994" s="16">
        <v>400000</v>
      </c>
    </row>
    <row r="995" spans="1:8" s="1" customFormat="1" ht="15.75" x14ac:dyDescent="0.25">
      <c r="A995" s="2">
        <v>465</v>
      </c>
      <c r="B995" s="4" t="s">
        <v>2499</v>
      </c>
      <c r="C995" s="17" t="s">
        <v>2955</v>
      </c>
      <c r="D995" s="11" t="s">
        <v>11</v>
      </c>
      <c r="E995" s="16">
        <v>400000</v>
      </c>
      <c r="F995" s="2"/>
      <c r="H995" s="16">
        <v>400000</v>
      </c>
    </row>
    <row r="996" spans="1:8" s="1" customFormat="1" ht="15.75" x14ac:dyDescent="0.25">
      <c r="A996" s="2">
        <v>466</v>
      </c>
      <c r="B996" s="4" t="s">
        <v>2500</v>
      </c>
      <c r="C996" s="17" t="s">
        <v>2956</v>
      </c>
      <c r="D996" s="11" t="s">
        <v>11</v>
      </c>
      <c r="E996" s="16">
        <v>400000</v>
      </c>
      <c r="F996" s="2"/>
      <c r="H996" s="16">
        <v>400000</v>
      </c>
    </row>
    <row r="997" spans="1:8" s="1" customFormat="1" ht="15.75" x14ac:dyDescent="0.25">
      <c r="A997" s="2">
        <v>467</v>
      </c>
      <c r="B997" s="4" t="s">
        <v>2501</v>
      </c>
      <c r="C997" s="17" t="s">
        <v>2957</v>
      </c>
      <c r="D997" s="11" t="s">
        <v>11</v>
      </c>
      <c r="E997" s="16">
        <v>400000</v>
      </c>
      <c r="F997" s="2"/>
      <c r="H997" s="16">
        <v>400000</v>
      </c>
    </row>
    <row r="998" spans="1:8" s="1" customFormat="1" ht="15.75" x14ac:dyDescent="0.25">
      <c r="A998" s="2">
        <v>468</v>
      </c>
      <c r="B998" s="4" t="s">
        <v>2502</v>
      </c>
      <c r="C998" s="17" t="s">
        <v>2958</v>
      </c>
      <c r="D998" s="11" t="s">
        <v>11</v>
      </c>
      <c r="E998" s="16">
        <v>400000</v>
      </c>
      <c r="F998" s="2"/>
      <c r="H998" s="16">
        <v>400000</v>
      </c>
    </row>
    <row r="999" spans="1:8" s="1" customFormat="1" ht="15.75" x14ac:dyDescent="0.25">
      <c r="A999" s="2">
        <v>469</v>
      </c>
      <c r="B999" s="4" t="s">
        <v>2503</v>
      </c>
      <c r="C999" s="17" t="s">
        <v>2959</v>
      </c>
      <c r="D999" s="11" t="s">
        <v>11</v>
      </c>
      <c r="E999" s="16">
        <v>400000</v>
      </c>
      <c r="F999" s="2"/>
      <c r="H999" s="16">
        <v>400000</v>
      </c>
    </row>
    <row r="1000" spans="1:8" s="1" customFormat="1" ht="15.75" x14ac:dyDescent="0.25">
      <c r="A1000" s="2">
        <v>470</v>
      </c>
      <c r="B1000" s="4" t="s">
        <v>2504</v>
      </c>
      <c r="C1000" s="17" t="s">
        <v>2960</v>
      </c>
      <c r="D1000" s="11" t="s">
        <v>11</v>
      </c>
      <c r="E1000" s="16">
        <v>400000</v>
      </c>
      <c r="F1000" s="2"/>
      <c r="H1000" s="16">
        <v>400000</v>
      </c>
    </row>
    <row r="1001" spans="1:8" s="1" customFormat="1" ht="15.75" x14ac:dyDescent="0.25">
      <c r="A1001" s="2">
        <v>471</v>
      </c>
      <c r="B1001" s="4" t="s">
        <v>2505</v>
      </c>
      <c r="C1001" s="17" t="s">
        <v>2961</v>
      </c>
      <c r="D1001" s="11" t="s">
        <v>21</v>
      </c>
      <c r="E1001" s="16">
        <v>480000</v>
      </c>
      <c r="F1001" s="2"/>
      <c r="G1001" s="16">
        <v>480000</v>
      </c>
    </row>
    <row r="1002" spans="1:8" s="1" customFormat="1" ht="15.75" x14ac:dyDescent="0.25">
      <c r="A1002" s="2">
        <v>472</v>
      </c>
      <c r="B1002" s="4" t="s">
        <v>2506</v>
      </c>
      <c r="C1002" s="17" t="s">
        <v>2962</v>
      </c>
      <c r="D1002" s="11" t="s">
        <v>21</v>
      </c>
      <c r="E1002" s="16">
        <v>480000</v>
      </c>
      <c r="F1002" s="2"/>
      <c r="G1002" s="16">
        <v>480000</v>
      </c>
    </row>
    <row r="1003" spans="1:8" s="1" customFormat="1" ht="15.75" x14ac:dyDescent="0.25">
      <c r="A1003" s="2">
        <v>473</v>
      </c>
      <c r="B1003" s="4" t="s">
        <v>2507</v>
      </c>
      <c r="C1003" s="17" t="s">
        <v>2963</v>
      </c>
      <c r="D1003" s="11" t="s">
        <v>21</v>
      </c>
      <c r="E1003" s="16">
        <v>480000</v>
      </c>
      <c r="F1003" s="2"/>
      <c r="G1003" s="16">
        <v>480000</v>
      </c>
    </row>
    <row r="1004" spans="1:8" s="1" customFormat="1" ht="15.75" x14ac:dyDescent="0.25">
      <c r="A1004" s="2">
        <v>474</v>
      </c>
      <c r="B1004" s="4" t="s">
        <v>2508</v>
      </c>
      <c r="C1004" s="17" t="s">
        <v>2964</v>
      </c>
      <c r="D1004" s="11" t="s">
        <v>21</v>
      </c>
      <c r="E1004" s="16">
        <v>480000</v>
      </c>
      <c r="F1004" s="2"/>
      <c r="G1004" s="16">
        <v>480000</v>
      </c>
    </row>
    <row r="1005" spans="1:8" s="1" customFormat="1" ht="15.75" x14ac:dyDescent="0.25">
      <c r="A1005" s="2">
        <v>475</v>
      </c>
      <c r="B1005" s="4" t="s">
        <v>2509</v>
      </c>
      <c r="C1005" s="17" t="s">
        <v>2677</v>
      </c>
      <c r="D1005" s="11" t="s">
        <v>21</v>
      </c>
      <c r="E1005" s="16">
        <v>480000</v>
      </c>
      <c r="F1005" s="2"/>
      <c r="G1005" s="16">
        <v>480000</v>
      </c>
    </row>
    <row r="1006" spans="1:8" s="1" customFormat="1" ht="15.75" x14ac:dyDescent="0.25">
      <c r="A1006" s="2">
        <v>476</v>
      </c>
      <c r="B1006" s="4" t="s">
        <v>2510</v>
      </c>
      <c r="C1006" s="17" t="s">
        <v>2965</v>
      </c>
      <c r="D1006" s="11" t="s">
        <v>21</v>
      </c>
      <c r="E1006" s="16">
        <v>480000</v>
      </c>
      <c r="F1006" s="2"/>
      <c r="G1006" s="16">
        <v>480000</v>
      </c>
    </row>
    <row r="1007" spans="1:8" s="1" customFormat="1" ht="15.75" x14ac:dyDescent="0.25">
      <c r="A1007" s="2">
        <v>477</v>
      </c>
      <c r="B1007" s="4" t="s">
        <v>2511</v>
      </c>
      <c r="C1007" s="17" t="s">
        <v>1615</v>
      </c>
      <c r="D1007" s="11" t="s">
        <v>21</v>
      </c>
      <c r="E1007" s="16">
        <v>480000</v>
      </c>
      <c r="F1007" s="2"/>
      <c r="G1007" s="16">
        <v>480000</v>
      </c>
    </row>
    <row r="1008" spans="1:8" s="1" customFormat="1" ht="15.75" x14ac:dyDescent="0.25">
      <c r="A1008" s="2">
        <v>478</v>
      </c>
      <c r="B1008" s="4" t="s">
        <v>2512</v>
      </c>
      <c r="C1008" s="17" t="s">
        <v>2966</v>
      </c>
      <c r="D1008" s="11" t="s">
        <v>21</v>
      </c>
      <c r="E1008" s="16">
        <v>480000</v>
      </c>
      <c r="F1008" s="2"/>
      <c r="G1008" s="16">
        <v>480000</v>
      </c>
    </row>
    <row r="1009" spans="1:8" s="1" customFormat="1" ht="15.75" x14ac:dyDescent="0.25">
      <c r="A1009" s="2">
        <v>479</v>
      </c>
      <c r="B1009" s="4" t="s">
        <v>2513</v>
      </c>
      <c r="C1009" s="17" t="s">
        <v>2967</v>
      </c>
      <c r="D1009" s="11" t="s">
        <v>21</v>
      </c>
      <c r="E1009" s="16">
        <v>480000</v>
      </c>
      <c r="F1009" s="2"/>
      <c r="G1009" s="16">
        <v>480000</v>
      </c>
    </row>
    <row r="1010" spans="1:8" s="1" customFormat="1" ht="15.75" x14ac:dyDescent="0.25">
      <c r="A1010" s="2">
        <v>480</v>
      </c>
      <c r="B1010" s="4" t="s">
        <v>2514</v>
      </c>
      <c r="C1010" s="17" t="s">
        <v>2968</v>
      </c>
      <c r="D1010" s="11" t="s">
        <v>2992</v>
      </c>
      <c r="E1010" s="16">
        <v>2000000</v>
      </c>
      <c r="F1010" s="2"/>
      <c r="G1010" s="16">
        <v>2000000</v>
      </c>
    </row>
    <row r="1011" spans="1:8" s="1" customFormat="1" ht="15.75" x14ac:dyDescent="0.25">
      <c r="A1011" s="2">
        <v>481</v>
      </c>
      <c r="B1011" s="4" t="s">
        <v>2515</v>
      </c>
      <c r="C1011" s="17" t="s">
        <v>2969</v>
      </c>
      <c r="D1011" s="11" t="s">
        <v>21</v>
      </c>
      <c r="E1011" s="16">
        <v>480000</v>
      </c>
      <c r="F1011" s="2"/>
      <c r="G1011" s="16">
        <v>480000</v>
      </c>
    </row>
    <row r="1012" spans="1:8" s="1" customFormat="1" ht="15.75" x14ac:dyDescent="0.25">
      <c r="A1012" s="2">
        <v>482</v>
      </c>
      <c r="B1012" s="4" t="s">
        <v>2516</v>
      </c>
      <c r="C1012" s="17" t="s">
        <v>2970</v>
      </c>
      <c r="D1012" s="11" t="s">
        <v>21</v>
      </c>
      <c r="E1012" s="16">
        <v>480000</v>
      </c>
      <c r="F1012" s="2"/>
      <c r="G1012" s="16">
        <v>480000</v>
      </c>
    </row>
    <row r="1013" spans="1:8" s="1" customFormat="1" ht="15.75" x14ac:dyDescent="0.25">
      <c r="A1013" s="2">
        <v>483</v>
      </c>
      <c r="B1013" s="4" t="s">
        <v>2517</v>
      </c>
      <c r="C1013" s="17" t="s">
        <v>2971</v>
      </c>
      <c r="D1013" s="11" t="s">
        <v>21</v>
      </c>
      <c r="E1013" s="16">
        <v>480000</v>
      </c>
      <c r="F1013" s="2"/>
      <c r="G1013" s="16">
        <v>480000</v>
      </c>
    </row>
    <row r="1014" spans="1:8" s="1" customFormat="1" ht="15.75" x14ac:dyDescent="0.25">
      <c r="A1014" s="2">
        <v>484</v>
      </c>
      <c r="B1014" s="4" t="s">
        <v>2518</v>
      </c>
      <c r="C1014" s="17" t="s">
        <v>1962</v>
      </c>
      <c r="D1014" s="11" t="s">
        <v>21</v>
      </c>
      <c r="E1014" s="16">
        <v>480000</v>
      </c>
      <c r="F1014" s="2"/>
      <c r="G1014" s="16">
        <v>480000</v>
      </c>
    </row>
    <row r="1015" spans="1:8" s="1" customFormat="1" ht="15.75" x14ac:dyDescent="0.25">
      <c r="A1015" s="2">
        <v>485</v>
      </c>
      <c r="B1015" s="4" t="s">
        <v>2519</v>
      </c>
      <c r="C1015" s="17" t="s">
        <v>2972</v>
      </c>
      <c r="D1015" s="11" t="s">
        <v>21</v>
      </c>
      <c r="E1015" s="16">
        <v>480000</v>
      </c>
      <c r="F1015" s="2"/>
      <c r="G1015" s="16">
        <v>480000</v>
      </c>
    </row>
    <row r="1016" spans="1:8" s="1" customFormat="1" ht="15.75" x14ac:dyDescent="0.25">
      <c r="A1016" s="2">
        <v>486</v>
      </c>
      <c r="B1016" s="4" t="s">
        <v>2520</v>
      </c>
      <c r="C1016" s="17" t="s">
        <v>2973</v>
      </c>
      <c r="D1016" s="11" t="s">
        <v>21</v>
      </c>
      <c r="E1016" s="16">
        <v>480000</v>
      </c>
      <c r="F1016" s="2"/>
      <c r="G1016" s="16">
        <v>480000</v>
      </c>
    </row>
    <row r="1017" spans="1:8" s="1" customFormat="1" ht="15.75" x14ac:dyDescent="0.25">
      <c r="A1017" s="2">
        <v>487</v>
      </c>
      <c r="B1017" s="4" t="s">
        <v>2521</v>
      </c>
      <c r="C1017" s="17" t="s">
        <v>2974</v>
      </c>
      <c r="D1017" s="11" t="s">
        <v>21</v>
      </c>
      <c r="E1017" s="16">
        <v>480000</v>
      </c>
      <c r="F1017" s="2"/>
      <c r="G1017" s="16">
        <v>480000</v>
      </c>
    </row>
    <row r="1018" spans="1:8" s="1" customFormat="1" ht="15.75" x14ac:dyDescent="0.25">
      <c r="A1018" s="2">
        <v>488</v>
      </c>
      <c r="B1018" s="4" t="s">
        <v>2522</v>
      </c>
      <c r="C1018" s="17" t="s">
        <v>2975</v>
      </c>
      <c r="D1018" s="11" t="s">
        <v>2992</v>
      </c>
      <c r="E1018" s="16">
        <v>2000000</v>
      </c>
      <c r="F1018" s="2"/>
      <c r="G1018" s="25">
        <f>SUM(G531:G1017)</f>
        <v>97185000</v>
      </c>
      <c r="H1018" s="16">
        <v>2000000</v>
      </c>
    </row>
    <row r="1019" spans="1:8" s="1" customFormat="1" ht="15.75" x14ac:dyDescent="0.25">
      <c r="A1019" s="2">
        <v>489</v>
      </c>
      <c r="B1019" s="4" t="s">
        <v>2523</v>
      </c>
      <c r="C1019" s="17" t="s">
        <v>3003</v>
      </c>
      <c r="D1019" s="11" t="s">
        <v>2992</v>
      </c>
      <c r="E1019" s="16">
        <v>2000000</v>
      </c>
      <c r="F1019" s="2"/>
      <c r="H1019" s="16">
        <v>2000000</v>
      </c>
    </row>
    <row r="1020" spans="1:8" s="1" customFormat="1" ht="15.75" x14ac:dyDescent="0.25">
      <c r="A1020" s="2">
        <v>490</v>
      </c>
      <c r="B1020" s="4" t="s">
        <v>2524</v>
      </c>
      <c r="C1020" s="17" t="s">
        <v>2976</v>
      </c>
      <c r="D1020" s="11" t="s">
        <v>2993</v>
      </c>
      <c r="E1020" s="16">
        <v>935000</v>
      </c>
      <c r="F1020" s="2"/>
      <c r="H1020" s="16">
        <v>935000</v>
      </c>
    </row>
    <row r="1021" spans="1:8" s="1" customFormat="1" ht="15.75" x14ac:dyDescent="0.25">
      <c r="A1021" s="2">
        <v>491</v>
      </c>
      <c r="B1021" s="4" t="s">
        <v>2525</v>
      </c>
      <c r="C1021" s="17" t="s">
        <v>2977</v>
      </c>
      <c r="D1021" s="11" t="s">
        <v>2993</v>
      </c>
      <c r="E1021" s="16">
        <v>935000</v>
      </c>
      <c r="F1021" s="2"/>
      <c r="H1021" s="16">
        <v>935000</v>
      </c>
    </row>
    <row r="1022" spans="1:8" s="1" customFormat="1" ht="15.75" x14ac:dyDescent="0.25">
      <c r="A1022" s="2">
        <v>492</v>
      </c>
      <c r="B1022" s="4" t="s">
        <v>2526</v>
      </c>
      <c r="C1022" s="17" t="s">
        <v>2978</v>
      </c>
      <c r="D1022" s="11" t="s">
        <v>21</v>
      </c>
      <c r="E1022" s="16">
        <v>480000</v>
      </c>
      <c r="F1022" s="2"/>
      <c r="H1022" s="16">
        <v>480000</v>
      </c>
    </row>
    <row r="1023" spans="1:8" s="1" customFormat="1" ht="15.75" x14ac:dyDescent="0.25">
      <c r="A1023" s="2">
        <v>493</v>
      </c>
      <c r="B1023" s="4" t="s">
        <v>2527</v>
      </c>
      <c r="C1023" s="17" t="s">
        <v>2979</v>
      </c>
      <c r="D1023" s="11" t="s">
        <v>21</v>
      </c>
      <c r="E1023" s="16">
        <v>480000</v>
      </c>
      <c r="F1023" s="2"/>
      <c r="H1023" s="16">
        <v>480000</v>
      </c>
    </row>
    <row r="1024" spans="1:8" s="1" customFormat="1" ht="15.75" x14ac:dyDescent="0.25">
      <c r="A1024" s="2">
        <v>494</v>
      </c>
      <c r="B1024" s="4" t="s">
        <v>2528</v>
      </c>
      <c r="C1024" s="17" t="s">
        <v>2980</v>
      </c>
      <c r="D1024" s="11" t="s">
        <v>21</v>
      </c>
      <c r="E1024" s="16">
        <v>480000</v>
      </c>
      <c r="F1024" s="2"/>
      <c r="H1024" s="16">
        <v>480000</v>
      </c>
    </row>
    <row r="1025" spans="1:12" s="1" customFormat="1" ht="15.75" x14ac:dyDescent="0.25">
      <c r="A1025" s="2">
        <v>495</v>
      </c>
      <c r="B1025" s="4" t="s">
        <v>2529</v>
      </c>
      <c r="C1025" s="17" t="s">
        <v>2981</v>
      </c>
      <c r="D1025" s="11" t="s">
        <v>21</v>
      </c>
      <c r="E1025" s="16">
        <v>480000</v>
      </c>
      <c r="F1025" s="2"/>
      <c r="H1025" s="16">
        <v>480000</v>
      </c>
    </row>
    <row r="1026" spans="1:12" s="1" customFormat="1" ht="15.75" x14ac:dyDescent="0.25">
      <c r="A1026" s="2">
        <v>496</v>
      </c>
      <c r="B1026" s="4" t="s">
        <v>2530</v>
      </c>
      <c r="C1026" s="17" t="s">
        <v>2982</v>
      </c>
      <c r="D1026" s="11" t="s">
        <v>21</v>
      </c>
      <c r="E1026" s="16">
        <v>480000</v>
      </c>
      <c r="F1026" s="2"/>
      <c r="H1026" s="16">
        <v>480000</v>
      </c>
    </row>
    <row r="1027" spans="1:12" s="1" customFormat="1" ht="15.75" x14ac:dyDescent="0.25">
      <c r="A1027" s="2">
        <v>497</v>
      </c>
      <c r="B1027" s="4" t="s">
        <v>2531</v>
      </c>
      <c r="C1027" s="17" t="s">
        <v>2983</v>
      </c>
      <c r="D1027" s="11" t="s">
        <v>21</v>
      </c>
      <c r="E1027" s="16">
        <v>480000</v>
      </c>
      <c r="F1027" s="2"/>
      <c r="H1027" s="16">
        <v>480000</v>
      </c>
    </row>
    <row r="1028" spans="1:12" s="1" customFormat="1" ht="15.75" x14ac:dyDescent="0.25">
      <c r="A1028" s="2">
        <v>498</v>
      </c>
      <c r="B1028" s="4" t="s">
        <v>2532</v>
      </c>
      <c r="C1028" s="17" t="s">
        <v>2984</v>
      </c>
      <c r="D1028" s="11" t="s">
        <v>21</v>
      </c>
      <c r="E1028" s="16">
        <v>480000</v>
      </c>
      <c r="F1028" s="2"/>
      <c r="H1028" s="16">
        <v>480000</v>
      </c>
    </row>
    <row r="1029" spans="1:12" s="1" customFormat="1" ht="15.75" x14ac:dyDescent="0.25">
      <c r="A1029" s="2">
        <v>499</v>
      </c>
      <c r="B1029" s="4" t="s">
        <v>2533</v>
      </c>
      <c r="C1029" s="17" t="s">
        <v>2985</v>
      </c>
      <c r="D1029" s="11" t="s">
        <v>21</v>
      </c>
      <c r="E1029" s="16">
        <v>480000</v>
      </c>
      <c r="F1029" s="2"/>
      <c r="H1029" s="16">
        <v>480000</v>
      </c>
    </row>
    <row r="1030" spans="1:12" s="1" customFormat="1" ht="15.75" x14ac:dyDescent="0.25">
      <c r="A1030" s="2">
        <v>500</v>
      </c>
      <c r="B1030" s="4" t="s">
        <v>2534</v>
      </c>
      <c r="C1030" s="17" t="s">
        <v>2986</v>
      </c>
      <c r="D1030" s="11" t="s">
        <v>21</v>
      </c>
      <c r="E1030" s="16">
        <v>480000</v>
      </c>
      <c r="F1030" s="2"/>
      <c r="H1030" s="16">
        <v>480000</v>
      </c>
    </row>
    <row r="1031" spans="1:12" s="1" customFormat="1" ht="15.75" x14ac:dyDescent="0.25">
      <c r="A1031" s="2">
        <v>501</v>
      </c>
      <c r="B1031" s="4" t="s">
        <v>2535</v>
      </c>
      <c r="C1031" s="17" t="s">
        <v>2987</v>
      </c>
      <c r="D1031" s="11" t="s">
        <v>21</v>
      </c>
      <c r="E1031" s="16">
        <v>480000</v>
      </c>
      <c r="F1031" s="2"/>
      <c r="H1031" s="16">
        <v>480000</v>
      </c>
    </row>
    <row r="1032" spans="1:12" s="1" customFormat="1" ht="15.75" x14ac:dyDescent="0.25">
      <c r="A1032" s="2">
        <v>502</v>
      </c>
      <c r="B1032" s="4" t="s">
        <v>2536</v>
      </c>
      <c r="C1032" s="17" t="s">
        <v>2988</v>
      </c>
      <c r="D1032" s="11" t="s">
        <v>21</v>
      </c>
      <c r="E1032" s="16">
        <v>480000</v>
      </c>
      <c r="F1032" s="2"/>
      <c r="H1032" s="16">
        <v>480000</v>
      </c>
    </row>
    <row r="1033" spans="1:12" s="1" customFormat="1" ht="15.75" x14ac:dyDescent="0.25">
      <c r="A1033" s="2">
        <v>503</v>
      </c>
      <c r="B1033" s="4" t="s">
        <v>2537</v>
      </c>
      <c r="C1033" s="17" t="s">
        <v>2989</v>
      </c>
      <c r="D1033" s="11" t="s">
        <v>21</v>
      </c>
      <c r="E1033" s="16">
        <v>480000</v>
      </c>
      <c r="F1033" s="2"/>
      <c r="H1033" s="16">
        <v>480000</v>
      </c>
    </row>
    <row r="1034" spans="1:12" s="1" customFormat="1" ht="15.75" x14ac:dyDescent="0.25">
      <c r="A1034" s="2">
        <v>504</v>
      </c>
      <c r="B1034" s="4" t="s">
        <v>2538</v>
      </c>
      <c r="C1034" s="17" t="s">
        <v>2990</v>
      </c>
      <c r="D1034" s="11" t="s">
        <v>21</v>
      </c>
      <c r="E1034" s="16">
        <v>480000</v>
      </c>
      <c r="F1034" s="2"/>
      <c r="H1034" s="16">
        <v>480000</v>
      </c>
    </row>
    <row r="1035" spans="1:12" s="1" customFormat="1" ht="15.75" x14ac:dyDescent="0.25">
      <c r="A1035" s="2">
        <v>505</v>
      </c>
      <c r="B1035" s="4" t="s">
        <v>2539</v>
      </c>
      <c r="C1035" s="17" t="s">
        <v>2991</v>
      </c>
      <c r="D1035" s="11" t="s">
        <v>21</v>
      </c>
      <c r="E1035" s="16">
        <v>480000</v>
      </c>
      <c r="F1035" s="2"/>
      <c r="H1035" s="16">
        <v>480000</v>
      </c>
    </row>
    <row r="1036" spans="1:12" s="1" customFormat="1" ht="15.75" x14ac:dyDescent="0.25">
      <c r="A1036" s="2">
        <v>506</v>
      </c>
      <c r="B1036" s="4" t="s">
        <v>2540</v>
      </c>
      <c r="C1036" s="28" t="s">
        <v>2994</v>
      </c>
      <c r="D1036" s="11" t="s">
        <v>21</v>
      </c>
      <c r="E1036" s="16">
        <v>480000</v>
      </c>
      <c r="F1036" s="2"/>
      <c r="H1036" s="25">
        <v>480000</v>
      </c>
      <c r="L1036" s="1">
        <f>62*80+960+88*150</f>
        <v>19120</v>
      </c>
    </row>
    <row r="1037" spans="1:12" s="1" customFormat="1" ht="15.75" x14ac:dyDescent="0.25">
      <c r="A1037" s="103" t="s">
        <v>783</v>
      </c>
      <c r="B1037" s="103"/>
      <c r="C1037" s="103"/>
      <c r="D1037" s="103"/>
      <c r="E1037" s="21">
        <f>SUM(E531:E1036)</f>
        <v>233335000</v>
      </c>
      <c r="F1037" s="6"/>
      <c r="H1037" s="25">
        <f>SUM(H645:H1036)</f>
        <v>136150000</v>
      </c>
    </row>
    <row r="1038" spans="1:12" s="1" customFormat="1" ht="15.75" x14ac:dyDescent="0.25">
      <c r="A1038" s="104" t="s">
        <v>3002</v>
      </c>
      <c r="B1038" s="105"/>
      <c r="C1038" s="105"/>
      <c r="D1038" s="105"/>
      <c r="E1038" s="105"/>
      <c r="F1038" s="106"/>
    </row>
    <row r="1039" spans="1:12" s="1" customFormat="1" ht="15.75" x14ac:dyDescent="0.25">
      <c r="A1039" s="97" t="s">
        <v>784</v>
      </c>
      <c r="B1039" s="97"/>
      <c r="C1039" s="97"/>
      <c r="D1039" s="97"/>
      <c r="E1039" s="97"/>
      <c r="F1039" s="97"/>
    </row>
    <row r="1040" spans="1:12" s="1" customFormat="1" ht="15.75" x14ac:dyDescent="0.25">
      <c r="A1040" s="98" t="s">
        <v>785</v>
      </c>
      <c r="B1040" s="98"/>
      <c r="C1040" s="34" t="s">
        <v>786</v>
      </c>
      <c r="D1040" s="34" t="s">
        <v>787</v>
      </c>
      <c r="E1040" s="99" t="s">
        <v>788</v>
      </c>
      <c r="F1040" s="99"/>
    </row>
    <row r="1041" spans="1:7" s="1" customFormat="1" ht="15.75" x14ac:dyDescent="0.25">
      <c r="A1041" s="34"/>
      <c r="B1041" s="34"/>
      <c r="C1041" s="34"/>
      <c r="D1041" s="34"/>
      <c r="E1041" s="35"/>
      <c r="F1041" s="35"/>
    </row>
    <row r="1042" spans="1:7" s="1" customFormat="1" ht="15.75" x14ac:dyDescent="0.25">
      <c r="A1042" s="34"/>
      <c r="B1042" s="34"/>
      <c r="C1042" s="34"/>
      <c r="D1042" s="34"/>
      <c r="E1042" s="35"/>
      <c r="F1042" s="35"/>
    </row>
    <row r="1043" spans="1:7" s="1" customFormat="1" ht="15.75" x14ac:dyDescent="0.25">
      <c r="A1043" s="34"/>
      <c r="B1043" s="34"/>
      <c r="C1043" s="34"/>
      <c r="D1043" s="34"/>
      <c r="E1043" s="35"/>
      <c r="F1043" s="35"/>
    </row>
    <row r="1044" spans="1:7" s="1" customFormat="1" ht="15.75" x14ac:dyDescent="0.25">
      <c r="A1044" s="34"/>
      <c r="B1044" s="34"/>
      <c r="C1044" s="9" t="s">
        <v>789</v>
      </c>
      <c r="D1044" s="9" t="s">
        <v>790</v>
      </c>
      <c r="E1044" s="99" t="s">
        <v>791</v>
      </c>
      <c r="F1044" s="99"/>
    </row>
    <row r="1045" spans="1:7" s="1" customFormat="1" ht="15.75" x14ac:dyDescent="0.25">
      <c r="A1045" s="9"/>
      <c r="B1045" s="9"/>
      <c r="C1045" s="9"/>
      <c r="D1045" s="9"/>
      <c r="E1045" s="99"/>
      <c r="F1045" s="99"/>
    </row>
    <row r="1046" spans="1:7" s="1" customFormat="1" ht="15.75" x14ac:dyDescent="0.25">
      <c r="A1046" s="23" t="s">
        <v>792</v>
      </c>
      <c r="B1046" s="23"/>
      <c r="C1046" s="12"/>
      <c r="D1046" s="9"/>
      <c r="E1046" s="35"/>
      <c r="F1046" s="35"/>
    </row>
    <row r="1047" spans="1:7" s="1" customFormat="1" x14ac:dyDescent="0.25">
      <c r="A1047" s="23" t="s">
        <v>2995</v>
      </c>
      <c r="B1047" s="23"/>
      <c r="C1047" s="23"/>
      <c r="D1047" s="13"/>
      <c r="E1047" s="14"/>
      <c r="F1047" s="8"/>
      <c r="G1047" s="1">
        <v>67120</v>
      </c>
    </row>
    <row r="1048" spans="1:7" s="1" customFormat="1" x14ac:dyDescent="0.25">
      <c r="A1048" s="15" t="s">
        <v>2998</v>
      </c>
      <c r="B1048" s="15"/>
      <c r="C1048" s="15"/>
      <c r="D1048" s="13"/>
      <c r="E1048" s="14"/>
      <c r="F1048" s="8"/>
      <c r="G1048" s="1">
        <v>18500</v>
      </c>
    </row>
    <row r="1049" spans="1:7" s="1" customFormat="1" x14ac:dyDescent="0.25">
      <c r="A1049" s="15" t="s">
        <v>2999</v>
      </c>
      <c r="B1049" s="15"/>
      <c r="C1049" s="15"/>
      <c r="D1049" s="13"/>
      <c r="E1049" s="14"/>
      <c r="F1049" s="8"/>
      <c r="G1049" s="1">
        <v>132370</v>
      </c>
    </row>
    <row r="1050" spans="1:7" s="1" customFormat="1" x14ac:dyDescent="0.25">
      <c r="A1050" s="15" t="s">
        <v>3001</v>
      </c>
      <c r="B1050" s="24"/>
      <c r="C1050" s="24"/>
      <c r="D1050" s="24"/>
      <c r="E1050" s="24"/>
      <c r="F1050" s="24"/>
      <c r="G1050" s="1">
        <v>800</v>
      </c>
    </row>
    <row r="1051" spans="1:7" s="1" customFormat="1" x14ac:dyDescent="0.25">
      <c r="A1051" s="32" t="s">
        <v>2997</v>
      </c>
      <c r="B1051" s="24"/>
      <c r="C1051" s="24"/>
      <c r="D1051" s="24"/>
      <c r="E1051" s="24"/>
      <c r="F1051" s="24"/>
      <c r="G1051" s="1">
        <v>6545</v>
      </c>
    </row>
    <row r="1052" spans="1:7" s="1" customFormat="1" x14ac:dyDescent="0.25">
      <c r="A1052" s="15" t="s">
        <v>3000</v>
      </c>
      <c r="B1052" s="24"/>
      <c r="C1052" s="24"/>
      <c r="D1052" s="24"/>
      <c r="E1052" s="24"/>
      <c r="F1052" s="24"/>
      <c r="G1052" s="1">
        <v>2000</v>
      </c>
    </row>
    <row r="1053" spans="1:7" s="1" customFormat="1" x14ac:dyDescent="0.25">
      <c r="A1053" s="32" t="s">
        <v>2996</v>
      </c>
      <c r="G1053" s="1">
        <v>6000</v>
      </c>
    </row>
    <row r="1054" spans="1:7" s="1" customFormat="1" x14ac:dyDescent="0.25">
      <c r="G1054" s="1">
        <f>SUM(G1047:G1053)</f>
        <v>233335</v>
      </c>
    </row>
    <row r="1055" spans="1:7" s="1" customFormat="1" x14ac:dyDescent="0.25"/>
    <row r="1056" spans="1:7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pans="1:6" s="1" customFormat="1" x14ac:dyDescent="0.25"/>
    <row r="1394" spans="1:6" s="1" customFormat="1" x14ac:dyDescent="0.25"/>
    <row r="1395" spans="1:6" s="1" customFormat="1" x14ac:dyDescent="0.25"/>
    <row r="1396" spans="1:6" s="1" customFormat="1" x14ac:dyDescent="0.25"/>
    <row r="1397" spans="1:6" s="1" customFormat="1" x14ac:dyDescent="0.25"/>
    <row r="1398" spans="1:6" s="1" customFormat="1" x14ac:dyDescent="0.25"/>
    <row r="1399" spans="1:6" s="1" customFormat="1" x14ac:dyDescent="0.25"/>
    <row r="1400" spans="1:6" s="1" customFormat="1" x14ac:dyDescent="0.25"/>
    <row r="1401" spans="1:6" s="1" customFormat="1" x14ac:dyDescent="0.25"/>
    <row r="1402" spans="1:6" s="1" customFormat="1" x14ac:dyDescent="0.25"/>
    <row r="1403" spans="1:6" s="1" customFormat="1" x14ac:dyDescent="0.25"/>
    <row r="1404" spans="1:6" s="1" customFormat="1" x14ac:dyDescent="0.25"/>
    <row r="1405" spans="1:6" s="1" customFormat="1" x14ac:dyDescent="0.25"/>
    <row r="1406" spans="1:6" s="1" customFormat="1" ht="15.75" x14ac:dyDescent="0.25">
      <c r="A1406" s="100" t="s">
        <v>0</v>
      </c>
      <c r="B1406" s="100"/>
      <c r="C1406" s="100"/>
      <c r="D1406" s="100"/>
      <c r="E1406" s="100"/>
      <c r="F1406" s="100"/>
    </row>
    <row r="1407" spans="1:6" s="1" customFormat="1" ht="15.75" x14ac:dyDescent="0.25">
      <c r="A1407" s="101" t="s">
        <v>1</v>
      </c>
      <c r="B1407" s="101"/>
      <c r="C1407" s="101"/>
      <c r="D1407" s="101"/>
      <c r="E1407" s="101"/>
      <c r="F1407" s="101"/>
    </row>
    <row r="1408" spans="1:6" s="1" customFormat="1" ht="15.75" x14ac:dyDescent="0.25">
      <c r="A1408" s="102" t="s">
        <v>2</v>
      </c>
      <c r="B1408" s="102"/>
      <c r="C1408" s="102"/>
      <c r="D1408" s="102"/>
      <c r="E1408" s="102"/>
      <c r="F1408" s="102"/>
    </row>
    <row r="1409" spans="1:7" s="1" customFormat="1" ht="15.75" x14ac:dyDescent="0.25">
      <c r="A1409" s="2" t="s">
        <v>3</v>
      </c>
      <c r="B1409" s="2" t="s">
        <v>4</v>
      </c>
      <c r="C1409" s="3" t="s">
        <v>5</v>
      </c>
      <c r="D1409" s="2" t="s">
        <v>6</v>
      </c>
      <c r="E1409" s="5" t="s">
        <v>7</v>
      </c>
      <c r="F1409" s="2" t="s">
        <v>8</v>
      </c>
    </row>
    <row r="1410" spans="1:7" s="1" customFormat="1" ht="15.75" x14ac:dyDescent="0.25">
      <c r="A1410" s="2">
        <v>1</v>
      </c>
      <c r="B1410" s="4" t="s">
        <v>801</v>
      </c>
      <c r="C1410" s="28" t="s">
        <v>1442</v>
      </c>
      <c r="D1410" s="29" t="s">
        <v>11</v>
      </c>
      <c r="E1410" s="30">
        <v>400000</v>
      </c>
      <c r="F1410" s="2"/>
      <c r="G1410" s="16">
        <v>400000</v>
      </c>
    </row>
    <row r="1411" spans="1:7" s="1" customFormat="1" ht="15.75" x14ac:dyDescent="0.25">
      <c r="A1411" s="2">
        <v>2</v>
      </c>
      <c r="B1411" s="4" t="s">
        <v>802</v>
      </c>
      <c r="C1411" s="28" t="s">
        <v>1443</v>
      </c>
      <c r="D1411" s="29" t="s">
        <v>14</v>
      </c>
      <c r="E1411" s="30">
        <v>370000</v>
      </c>
      <c r="F1411" s="2"/>
      <c r="G1411" s="16">
        <v>370000</v>
      </c>
    </row>
    <row r="1412" spans="1:7" s="1" customFormat="1" ht="15.75" x14ac:dyDescent="0.25">
      <c r="A1412" s="2">
        <v>3</v>
      </c>
      <c r="B1412" s="4" t="s">
        <v>803</v>
      </c>
      <c r="C1412" s="28" t="s">
        <v>1444</v>
      </c>
      <c r="D1412" s="29" t="s">
        <v>14</v>
      </c>
      <c r="E1412" s="30">
        <v>370000</v>
      </c>
      <c r="F1412" s="2"/>
      <c r="G1412" s="16">
        <v>370000</v>
      </c>
    </row>
    <row r="1413" spans="1:7" s="1" customFormat="1" ht="15.75" x14ac:dyDescent="0.25">
      <c r="A1413" s="2">
        <v>4</v>
      </c>
      <c r="B1413" s="4" t="s">
        <v>804</v>
      </c>
      <c r="C1413" s="28" t="s">
        <v>1445</v>
      </c>
      <c r="D1413" s="29" t="s">
        <v>14</v>
      </c>
      <c r="E1413" s="30">
        <v>370000</v>
      </c>
      <c r="F1413" s="2"/>
      <c r="G1413" s="16">
        <v>370000</v>
      </c>
    </row>
    <row r="1414" spans="1:7" s="1" customFormat="1" ht="15.75" x14ac:dyDescent="0.25">
      <c r="A1414" s="2">
        <v>5</v>
      </c>
      <c r="B1414" s="4" t="s">
        <v>805</v>
      </c>
      <c r="C1414" s="28" t="s">
        <v>1446</v>
      </c>
      <c r="D1414" s="29" t="s">
        <v>14</v>
      </c>
      <c r="E1414" s="30">
        <v>370000</v>
      </c>
      <c r="F1414" s="2"/>
      <c r="G1414" s="16">
        <v>370000</v>
      </c>
    </row>
    <row r="1415" spans="1:7" s="1" customFormat="1" ht="15.75" x14ac:dyDescent="0.25">
      <c r="A1415" s="2">
        <v>6</v>
      </c>
      <c r="B1415" s="4" t="s">
        <v>806</v>
      </c>
      <c r="C1415" s="28" t="s">
        <v>1447</v>
      </c>
      <c r="D1415" s="29" t="s">
        <v>14</v>
      </c>
      <c r="E1415" s="30">
        <v>370000</v>
      </c>
      <c r="F1415" s="2"/>
      <c r="G1415" s="16">
        <v>370000</v>
      </c>
    </row>
    <row r="1416" spans="1:7" s="1" customFormat="1" ht="15.75" x14ac:dyDescent="0.25">
      <c r="A1416" s="2">
        <v>7</v>
      </c>
      <c r="B1416" s="4" t="s">
        <v>807</v>
      </c>
      <c r="C1416" s="28" t="s">
        <v>1448</v>
      </c>
      <c r="D1416" s="29" t="s">
        <v>21</v>
      </c>
      <c r="E1416" s="30">
        <v>480000</v>
      </c>
      <c r="F1416" s="2"/>
      <c r="G1416" s="16">
        <v>480000</v>
      </c>
    </row>
    <row r="1417" spans="1:7" s="1" customFormat="1" ht="15.75" x14ac:dyDescent="0.25">
      <c r="A1417" s="2">
        <v>8</v>
      </c>
      <c r="B1417" s="4" t="s">
        <v>808</v>
      </c>
      <c r="C1417" s="28" t="s">
        <v>1449</v>
      </c>
      <c r="D1417" s="29" t="s">
        <v>21</v>
      </c>
      <c r="E1417" s="30">
        <v>480000</v>
      </c>
      <c r="F1417" s="2"/>
      <c r="G1417" s="16">
        <v>480000</v>
      </c>
    </row>
    <row r="1418" spans="1:7" s="1" customFormat="1" ht="15.75" x14ac:dyDescent="0.25">
      <c r="A1418" s="2">
        <v>9</v>
      </c>
      <c r="B1418" s="4" t="s">
        <v>809</v>
      </c>
      <c r="C1418" s="28" t="s">
        <v>1450</v>
      </c>
      <c r="D1418" s="29" t="s">
        <v>11</v>
      </c>
      <c r="E1418" s="30">
        <v>400000</v>
      </c>
      <c r="F1418" s="2"/>
      <c r="G1418" s="16">
        <v>400000</v>
      </c>
    </row>
    <row r="1419" spans="1:7" s="1" customFormat="1" ht="15.75" x14ac:dyDescent="0.25">
      <c r="A1419" s="2">
        <v>10</v>
      </c>
      <c r="B1419" s="4" t="s">
        <v>810</v>
      </c>
      <c r="C1419" s="28" t="s">
        <v>1451</v>
      </c>
      <c r="D1419" s="29" t="s">
        <v>11</v>
      </c>
      <c r="E1419" s="30">
        <v>400000</v>
      </c>
      <c r="F1419" s="2"/>
      <c r="G1419" s="16">
        <v>400000</v>
      </c>
    </row>
    <row r="1420" spans="1:7" s="1" customFormat="1" ht="15.75" x14ac:dyDescent="0.25">
      <c r="A1420" s="2">
        <v>11</v>
      </c>
      <c r="B1420" s="4" t="s">
        <v>811</v>
      </c>
      <c r="C1420" s="28" t="s">
        <v>1452</v>
      </c>
      <c r="D1420" s="29" t="s">
        <v>11</v>
      </c>
      <c r="E1420" s="30">
        <v>400000</v>
      </c>
      <c r="F1420" s="2"/>
      <c r="G1420" s="16">
        <v>400000</v>
      </c>
    </row>
    <row r="1421" spans="1:7" s="1" customFormat="1" ht="15.75" x14ac:dyDescent="0.25">
      <c r="A1421" s="2">
        <v>12</v>
      </c>
      <c r="B1421" s="4" t="s">
        <v>812</v>
      </c>
      <c r="C1421" s="28" t="s">
        <v>1453</v>
      </c>
      <c r="D1421" s="29" t="s">
        <v>11</v>
      </c>
      <c r="E1421" s="30">
        <v>400000</v>
      </c>
      <c r="F1421" s="2"/>
      <c r="G1421" s="16">
        <v>400000</v>
      </c>
    </row>
    <row r="1422" spans="1:7" s="1" customFormat="1" ht="15.75" x14ac:dyDescent="0.25">
      <c r="A1422" s="2">
        <v>13</v>
      </c>
      <c r="B1422" s="4" t="s">
        <v>813</v>
      </c>
      <c r="C1422" s="28" t="s">
        <v>1454</v>
      </c>
      <c r="D1422" s="29" t="s">
        <v>11</v>
      </c>
      <c r="E1422" s="30">
        <v>400000</v>
      </c>
      <c r="F1422" s="2"/>
      <c r="G1422" s="16">
        <v>400000</v>
      </c>
    </row>
    <row r="1423" spans="1:7" s="1" customFormat="1" ht="15.75" x14ac:dyDescent="0.25">
      <c r="A1423" s="2">
        <v>14</v>
      </c>
      <c r="B1423" s="4" t="s">
        <v>814</v>
      </c>
      <c r="C1423" s="28" t="s">
        <v>1455</v>
      </c>
      <c r="D1423" s="29" t="s">
        <v>11</v>
      </c>
      <c r="E1423" s="30">
        <v>400000</v>
      </c>
      <c r="F1423" s="2"/>
      <c r="G1423" s="16">
        <v>400000</v>
      </c>
    </row>
    <row r="1424" spans="1:7" s="1" customFormat="1" ht="15.75" x14ac:dyDescent="0.25">
      <c r="A1424" s="2">
        <v>15</v>
      </c>
      <c r="B1424" s="4" t="s">
        <v>815</v>
      </c>
      <c r="C1424" s="28" t="s">
        <v>1456</v>
      </c>
      <c r="D1424" s="29" t="s">
        <v>11</v>
      </c>
      <c r="E1424" s="30">
        <v>400000</v>
      </c>
      <c r="F1424" s="2"/>
      <c r="G1424" s="16">
        <v>400000</v>
      </c>
    </row>
    <row r="1425" spans="1:7" s="1" customFormat="1" ht="15.75" x14ac:dyDescent="0.25">
      <c r="A1425" s="2">
        <v>16</v>
      </c>
      <c r="B1425" s="4" t="s">
        <v>816</v>
      </c>
      <c r="C1425" s="28" t="s">
        <v>1457</v>
      </c>
      <c r="D1425" s="29" t="s">
        <v>11</v>
      </c>
      <c r="E1425" s="30">
        <v>400000</v>
      </c>
      <c r="F1425" s="2"/>
      <c r="G1425" s="16">
        <v>400000</v>
      </c>
    </row>
    <row r="1426" spans="1:7" s="1" customFormat="1" ht="15.75" x14ac:dyDescent="0.25">
      <c r="A1426" s="2">
        <v>17</v>
      </c>
      <c r="B1426" s="4" t="s">
        <v>817</v>
      </c>
      <c r="C1426" s="28" t="s">
        <v>1458</v>
      </c>
      <c r="D1426" s="29" t="s">
        <v>11</v>
      </c>
      <c r="E1426" s="30">
        <v>400000</v>
      </c>
      <c r="F1426" s="2"/>
      <c r="G1426" s="16">
        <v>400000</v>
      </c>
    </row>
    <row r="1427" spans="1:7" s="1" customFormat="1" ht="15.75" x14ac:dyDescent="0.25">
      <c r="A1427" s="2">
        <v>18</v>
      </c>
      <c r="B1427" s="4" t="s">
        <v>818</v>
      </c>
      <c r="C1427" s="28" t="s">
        <v>1459</v>
      </c>
      <c r="D1427" s="29" t="s">
        <v>11</v>
      </c>
      <c r="E1427" s="30">
        <v>400000</v>
      </c>
      <c r="F1427" s="2"/>
      <c r="G1427" s="16">
        <v>400000</v>
      </c>
    </row>
    <row r="1428" spans="1:7" s="1" customFormat="1" ht="15.75" x14ac:dyDescent="0.25">
      <c r="A1428" s="2">
        <v>19</v>
      </c>
      <c r="B1428" s="4" t="s">
        <v>819</v>
      </c>
      <c r="C1428" s="28" t="s">
        <v>1460</v>
      </c>
      <c r="D1428" s="29" t="s">
        <v>11</v>
      </c>
      <c r="E1428" s="30">
        <v>400000</v>
      </c>
      <c r="F1428" s="2"/>
      <c r="G1428" s="16">
        <v>400000</v>
      </c>
    </row>
    <row r="1429" spans="1:7" s="1" customFormat="1" ht="15.75" x14ac:dyDescent="0.25">
      <c r="A1429" s="2">
        <v>20</v>
      </c>
      <c r="B1429" s="4" t="s">
        <v>820</v>
      </c>
      <c r="C1429" s="28" t="s">
        <v>1461</v>
      </c>
      <c r="D1429" s="29" t="s">
        <v>11</v>
      </c>
      <c r="E1429" s="30">
        <v>400000</v>
      </c>
      <c r="F1429" s="2"/>
      <c r="G1429" s="16">
        <v>400000</v>
      </c>
    </row>
    <row r="1430" spans="1:7" s="1" customFormat="1" ht="15.75" x14ac:dyDescent="0.25">
      <c r="A1430" s="2">
        <v>21</v>
      </c>
      <c r="B1430" s="4" t="s">
        <v>821</v>
      </c>
      <c r="C1430" s="28" t="s">
        <v>1462</v>
      </c>
      <c r="D1430" s="29" t="s">
        <v>14</v>
      </c>
      <c r="E1430" s="30">
        <v>370000</v>
      </c>
      <c r="F1430" s="2"/>
      <c r="G1430" s="16">
        <v>370000</v>
      </c>
    </row>
    <row r="1431" spans="1:7" s="1" customFormat="1" ht="15.75" x14ac:dyDescent="0.25">
      <c r="A1431" s="2">
        <v>22</v>
      </c>
      <c r="B1431" s="4" t="s">
        <v>822</v>
      </c>
      <c r="C1431" s="28" t="s">
        <v>1463</v>
      </c>
      <c r="D1431" s="29" t="s">
        <v>34</v>
      </c>
      <c r="E1431" s="30">
        <v>560000</v>
      </c>
      <c r="F1431" s="2"/>
      <c r="G1431" s="16">
        <v>560000</v>
      </c>
    </row>
    <row r="1432" spans="1:7" s="1" customFormat="1" ht="15.75" x14ac:dyDescent="0.25">
      <c r="A1432" s="2">
        <v>23</v>
      </c>
      <c r="B1432" s="4" t="s">
        <v>823</v>
      </c>
      <c r="C1432" s="28" t="s">
        <v>1464</v>
      </c>
      <c r="D1432" s="29" t="s">
        <v>11</v>
      </c>
      <c r="E1432" s="30">
        <v>400000</v>
      </c>
      <c r="F1432" s="2"/>
      <c r="G1432" s="16">
        <v>400000</v>
      </c>
    </row>
    <row r="1433" spans="1:7" s="1" customFormat="1" ht="15.75" x14ac:dyDescent="0.25">
      <c r="A1433" s="2">
        <v>24</v>
      </c>
      <c r="B1433" s="4" t="s">
        <v>824</v>
      </c>
      <c r="C1433" s="28" t="s">
        <v>1465</v>
      </c>
      <c r="D1433" s="29" t="s">
        <v>11</v>
      </c>
      <c r="E1433" s="30">
        <v>400000</v>
      </c>
      <c r="F1433" s="2"/>
      <c r="G1433" s="16">
        <v>400000</v>
      </c>
    </row>
    <row r="1434" spans="1:7" s="1" customFormat="1" ht="15.75" x14ac:dyDescent="0.25">
      <c r="A1434" s="2">
        <v>25</v>
      </c>
      <c r="B1434" s="4" t="s">
        <v>825</v>
      </c>
      <c r="C1434" s="28" t="s">
        <v>1466</v>
      </c>
      <c r="D1434" s="29" t="s">
        <v>11</v>
      </c>
      <c r="E1434" s="30">
        <v>400000</v>
      </c>
      <c r="F1434" s="2"/>
      <c r="G1434" s="16">
        <v>400000</v>
      </c>
    </row>
    <row r="1435" spans="1:7" s="1" customFormat="1" ht="15.75" x14ac:dyDescent="0.25">
      <c r="A1435" s="2">
        <v>26</v>
      </c>
      <c r="B1435" s="4" t="s">
        <v>826</v>
      </c>
      <c r="C1435" s="28" t="s">
        <v>363</v>
      </c>
      <c r="D1435" s="29" t="s">
        <v>11</v>
      </c>
      <c r="E1435" s="30">
        <v>400000</v>
      </c>
      <c r="F1435" s="2"/>
      <c r="G1435" s="16">
        <v>400000</v>
      </c>
    </row>
    <row r="1436" spans="1:7" s="1" customFormat="1" ht="15.75" x14ac:dyDescent="0.25">
      <c r="A1436" s="2">
        <v>27</v>
      </c>
      <c r="B1436" s="4" t="s">
        <v>827</v>
      </c>
      <c r="C1436" s="28" t="s">
        <v>1467</v>
      </c>
      <c r="D1436" s="29" t="s">
        <v>11</v>
      </c>
      <c r="E1436" s="30">
        <v>400000</v>
      </c>
      <c r="F1436" s="2"/>
      <c r="G1436" s="16">
        <v>400000</v>
      </c>
    </row>
    <row r="1437" spans="1:7" s="1" customFormat="1" ht="15.75" x14ac:dyDescent="0.25">
      <c r="A1437" s="2">
        <v>28</v>
      </c>
      <c r="B1437" s="4" t="s">
        <v>828</v>
      </c>
      <c r="C1437" s="28" t="s">
        <v>1468</v>
      </c>
      <c r="D1437" s="29" t="s">
        <v>11</v>
      </c>
      <c r="E1437" s="30">
        <v>400000</v>
      </c>
      <c r="F1437" s="2"/>
      <c r="G1437" s="16">
        <v>400000</v>
      </c>
    </row>
    <row r="1438" spans="1:7" s="1" customFormat="1" ht="15.75" x14ac:dyDescent="0.25">
      <c r="A1438" s="2">
        <v>29</v>
      </c>
      <c r="B1438" s="4" t="s">
        <v>829</v>
      </c>
      <c r="C1438" s="28" t="s">
        <v>1469</v>
      </c>
      <c r="D1438" s="29" t="s">
        <v>21</v>
      </c>
      <c r="E1438" s="30">
        <v>480000</v>
      </c>
      <c r="F1438" s="2"/>
      <c r="G1438" s="16">
        <v>480000</v>
      </c>
    </row>
    <row r="1439" spans="1:7" s="1" customFormat="1" ht="15.75" x14ac:dyDescent="0.25">
      <c r="A1439" s="2">
        <v>30</v>
      </c>
      <c r="B1439" s="4" t="s">
        <v>830</v>
      </c>
      <c r="C1439" s="28" t="s">
        <v>1470</v>
      </c>
      <c r="D1439" s="29" t="s">
        <v>14</v>
      </c>
      <c r="E1439" s="30">
        <v>370000</v>
      </c>
      <c r="F1439" s="2"/>
      <c r="G1439" s="16">
        <v>370000</v>
      </c>
    </row>
    <row r="1440" spans="1:7" s="1" customFormat="1" ht="15.75" x14ac:dyDescent="0.25">
      <c r="A1440" s="2">
        <v>31</v>
      </c>
      <c r="B1440" s="4" t="s">
        <v>831</v>
      </c>
      <c r="C1440" s="28" t="s">
        <v>1471</v>
      </c>
      <c r="D1440" s="29" t="s">
        <v>14</v>
      </c>
      <c r="E1440" s="30">
        <v>370000</v>
      </c>
      <c r="F1440" s="2"/>
      <c r="G1440" s="16">
        <v>370000</v>
      </c>
    </row>
    <row r="1441" spans="1:7" s="1" customFormat="1" ht="15.75" x14ac:dyDescent="0.25">
      <c r="A1441" s="2">
        <v>32</v>
      </c>
      <c r="B1441" s="4" t="s">
        <v>832</v>
      </c>
      <c r="C1441" s="31" t="s">
        <v>1472</v>
      </c>
      <c r="D1441" s="29" t="s">
        <v>14</v>
      </c>
      <c r="E1441" s="30">
        <v>370000</v>
      </c>
      <c r="F1441" s="2"/>
      <c r="G1441" s="16">
        <v>370000</v>
      </c>
    </row>
    <row r="1442" spans="1:7" s="1" customFormat="1" ht="15.75" x14ac:dyDescent="0.25">
      <c r="A1442" s="2">
        <v>33</v>
      </c>
      <c r="B1442" s="4" t="s">
        <v>833</v>
      </c>
      <c r="C1442" s="28" t="s">
        <v>1473</v>
      </c>
      <c r="D1442" s="29" t="s">
        <v>14</v>
      </c>
      <c r="E1442" s="30">
        <v>370000</v>
      </c>
      <c r="F1442" s="2"/>
      <c r="G1442" s="16">
        <v>370000</v>
      </c>
    </row>
    <row r="1443" spans="1:7" s="1" customFormat="1" ht="15.75" x14ac:dyDescent="0.25">
      <c r="A1443" s="2">
        <v>34</v>
      </c>
      <c r="B1443" s="4" t="s">
        <v>834</v>
      </c>
      <c r="C1443" s="28" t="s">
        <v>1474</v>
      </c>
      <c r="D1443" s="29" t="s">
        <v>11</v>
      </c>
      <c r="E1443" s="30">
        <v>400000</v>
      </c>
      <c r="F1443" s="2"/>
      <c r="G1443" s="16">
        <v>400000</v>
      </c>
    </row>
    <row r="1444" spans="1:7" s="1" customFormat="1" ht="15.75" x14ac:dyDescent="0.25">
      <c r="A1444" s="2">
        <v>35</v>
      </c>
      <c r="B1444" s="4" t="s">
        <v>835</v>
      </c>
      <c r="C1444" s="28" t="s">
        <v>1475</v>
      </c>
      <c r="D1444" s="29" t="s">
        <v>11</v>
      </c>
      <c r="E1444" s="30">
        <v>400000</v>
      </c>
      <c r="F1444" s="2"/>
      <c r="G1444" s="16">
        <v>400000</v>
      </c>
    </row>
    <row r="1445" spans="1:7" s="1" customFormat="1" ht="15.75" x14ac:dyDescent="0.25">
      <c r="A1445" s="2">
        <v>36</v>
      </c>
      <c r="B1445" s="4" t="s">
        <v>836</v>
      </c>
      <c r="C1445" s="28" t="s">
        <v>1476</v>
      </c>
      <c r="D1445" s="29" t="s">
        <v>11</v>
      </c>
      <c r="E1445" s="30">
        <v>400000</v>
      </c>
      <c r="F1445" s="2"/>
      <c r="G1445" s="16">
        <v>400000</v>
      </c>
    </row>
    <row r="1446" spans="1:7" s="1" customFormat="1" ht="15.75" x14ac:dyDescent="0.25">
      <c r="A1446" s="2">
        <v>37</v>
      </c>
      <c r="B1446" s="4" t="s">
        <v>837</v>
      </c>
      <c r="C1446" s="28" t="s">
        <v>1477</v>
      </c>
      <c r="D1446" s="29" t="s">
        <v>21</v>
      </c>
      <c r="E1446" s="30">
        <v>480000</v>
      </c>
      <c r="F1446" s="2"/>
      <c r="G1446" s="16">
        <v>480000</v>
      </c>
    </row>
    <row r="1447" spans="1:7" s="1" customFormat="1" ht="15.75" x14ac:dyDescent="0.25">
      <c r="A1447" s="2">
        <v>38</v>
      </c>
      <c r="B1447" s="4" t="s">
        <v>838</v>
      </c>
      <c r="C1447" s="28" t="s">
        <v>414</v>
      </c>
      <c r="D1447" s="29" t="s">
        <v>21</v>
      </c>
      <c r="E1447" s="30">
        <v>480000</v>
      </c>
      <c r="F1447" s="2"/>
      <c r="G1447" s="16">
        <v>480000</v>
      </c>
    </row>
    <row r="1448" spans="1:7" s="1" customFormat="1" ht="15.75" x14ac:dyDescent="0.25">
      <c r="A1448" s="2">
        <v>39</v>
      </c>
      <c r="B1448" s="4" t="s">
        <v>839</v>
      </c>
      <c r="C1448" s="28" t="s">
        <v>1478</v>
      </c>
      <c r="D1448" s="29" t="s">
        <v>21</v>
      </c>
      <c r="E1448" s="30">
        <v>480000</v>
      </c>
      <c r="F1448" s="2"/>
      <c r="G1448" s="16">
        <v>480000</v>
      </c>
    </row>
    <row r="1449" spans="1:7" s="1" customFormat="1" ht="15.75" x14ac:dyDescent="0.25">
      <c r="A1449" s="2">
        <v>40</v>
      </c>
      <c r="B1449" s="4" t="s">
        <v>840</v>
      </c>
      <c r="C1449" s="28" t="s">
        <v>1479</v>
      </c>
      <c r="D1449" s="29" t="s">
        <v>21</v>
      </c>
      <c r="E1449" s="30">
        <v>480000</v>
      </c>
      <c r="F1449" s="2"/>
      <c r="G1449" s="16">
        <v>480000</v>
      </c>
    </row>
    <row r="1450" spans="1:7" s="1" customFormat="1" ht="15.75" x14ac:dyDescent="0.25">
      <c r="A1450" s="2">
        <v>41</v>
      </c>
      <c r="B1450" s="4" t="s">
        <v>841</v>
      </c>
      <c r="C1450" s="28" t="s">
        <v>1480</v>
      </c>
      <c r="D1450" s="29" t="s">
        <v>21</v>
      </c>
      <c r="E1450" s="30">
        <v>480000</v>
      </c>
      <c r="F1450" s="2"/>
      <c r="G1450" s="16">
        <v>480000</v>
      </c>
    </row>
    <row r="1451" spans="1:7" s="1" customFormat="1" ht="15.75" x14ac:dyDescent="0.25">
      <c r="A1451" s="2">
        <v>42</v>
      </c>
      <c r="B1451" s="4" t="s">
        <v>842</v>
      </c>
      <c r="C1451" s="28" t="s">
        <v>1481</v>
      </c>
      <c r="D1451" s="29" t="s">
        <v>21</v>
      </c>
      <c r="E1451" s="30">
        <v>480000</v>
      </c>
      <c r="F1451" s="2"/>
      <c r="G1451" s="16">
        <v>480000</v>
      </c>
    </row>
    <row r="1452" spans="1:7" s="1" customFormat="1" ht="15.75" x14ac:dyDescent="0.25">
      <c r="A1452" s="2">
        <v>43</v>
      </c>
      <c r="B1452" s="4" t="s">
        <v>843</v>
      </c>
      <c r="C1452" s="28" t="s">
        <v>1482</v>
      </c>
      <c r="D1452" s="29" t="s">
        <v>21</v>
      </c>
      <c r="E1452" s="30">
        <v>480000</v>
      </c>
      <c r="F1452" s="2"/>
      <c r="G1452" s="16">
        <v>480000</v>
      </c>
    </row>
    <row r="1453" spans="1:7" s="1" customFormat="1" ht="15.75" x14ac:dyDescent="0.25">
      <c r="A1453" s="2">
        <v>44</v>
      </c>
      <c r="B1453" s="4" t="s">
        <v>844</v>
      </c>
      <c r="C1453" s="28" t="s">
        <v>1483</v>
      </c>
      <c r="D1453" s="29" t="s">
        <v>14</v>
      </c>
      <c r="E1453" s="30">
        <v>370000</v>
      </c>
      <c r="F1453" s="2"/>
      <c r="G1453" s="16">
        <v>370000</v>
      </c>
    </row>
    <row r="1454" spans="1:7" s="1" customFormat="1" ht="15.75" x14ac:dyDescent="0.25">
      <c r="A1454" s="2">
        <v>45</v>
      </c>
      <c r="B1454" s="4" t="s">
        <v>845</v>
      </c>
      <c r="C1454" s="28" t="s">
        <v>1484</v>
      </c>
      <c r="D1454" s="29" t="s">
        <v>11</v>
      </c>
      <c r="E1454" s="30">
        <v>400000</v>
      </c>
      <c r="F1454" s="2"/>
      <c r="G1454" s="16">
        <v>400000</v>
      </c>
    </row>
    <row r="1455" spans="1:7" s="1" customFormat="1" ht="15.75" x14ac:dyDescent="0.25">
      <c r="A1455" s="2">
        <v>46</v>
      </c>
      <c r="B1455" s="4" t="s">
        <v>846</v>
      </c>
      <c r="C1455" s="28" t="s">
        <v>1485</v>
      </c>
      <c r="D1455" s="29" t="s">
        <v>11</v>
      </c>
      <c r="E1455" s="30">
        <v>400000</v>
      </c>
      <c r="F1455" s="2"/>
      <c r="G1455" s="16">
        <v>400000</v>
      </c>
    </row>
    <row r="1456" spans="1:7" s="1" customFormat="1" ht="15.75" x14ac:dyDescent="0.25">
      <c r="A1456" s="2">
        <v>47</v>
      </c>
      <c r="B1456" s="4" t="s">
        <v>847</v>
      </c>
      <c r="C1456" s="28" t="s">
        <v>1486</v>
      </c>
      <c r="D1456" s="29" t="s">
        <v>11</v>
      </c>
      <c r="E1456" s="30">
        <v>400000</v>
      </c>
      <c r="F1456" s="2"/>
      <c r="G1456" s="16">
        <v>400000</v>
      </c>
    </row>
    <row r="1457" spans="1:7" s="1" customFormat="1" ht="15.75" x14ac:dyDescent="0.25">
      <c r="A1457" s="2">
        <v>48</v>
      </c>
      <c r="B1457" s="4" t="s">
        <v>848</v>
      </c>
      <c r="C1457" s="28" t="s">
        <v>2032</v>
      </c>
      <c r="D1457" s="29" t="s">
        <v>11</v>
      </c>
      <c r="E1457" s="30">
        <v>400000</v>
      </c>
      <c r="F1457" s="2"/>
      <c r="G1457" s="16">
        <v>400000</v>
      </c>
    </row>
    <row r="1458" spans="1:7" s="1" customFormat="1" ht="15.75" x14ac:dyDescent="0.25">
      <c r="A1458" s="2">
        <v>49</v>
      </c>
      <c r="B1458" s="4" t="s">
        <v>849</v>
      </c>
      <c r="C1458" s="28" t="s">
        <v>1487</v>
      </c>
      <c r="D1458" s="29" t="s">
        <v>11</v>
      </c>
      <c r="E1458" s="30">
        <v>400000</v>
      </c>
      <c r="F1458" s="2"/>
      <c r="G1458" s="16">
        <v>400000</v>
      </c>
    </row>
    <row r="1459" spans="1:7" s="1" customFormat="1" ht="15.75" x14ac:dyDescent="0.25">
      <c r="A1459" s="2">
        <v>50</v>
      </c>
      <c r="B1459" s="4" t="s">
        <v>850</v>
      </c>
      <c r="C1459" s="28" t="s">
        <v>1488</v>
      </c>
      <c r="D1459" s="29" t="s">
        <v>14</v>
      </c>
      <c r="E1459" s="30">
        <v>370000</v>
      </c>
      <c r="F1459" s="2"/>
      <c r="G1459" s="16">
        <v>370000</v>
      </c>
    </row>
    <row r="1460" spans="1:7" s="1" customFormat="1" ht="15.75" x14ac:dyDescent="0.25">
      <c r="A1460" s="2">
        <v>51</v>
      </c>
      <c r="B1460" s="4" t="s">
        <v>851</v>
      </c>
      <c r="C1460" s="28" t="s">
        <v>1489</v>
      </c>
      <c r="D1460" s="29" t="s">
        <v>14</v>
      </c>
      <c r="E1460" s="30">
        <v>370000</v>
      </c>
      <c r="F1460" s="2"/>
      <c r="G1460" s="16">
        <v>370000</v>
      </c>
    </row>
    <row r="1461" spans="1:7" s="1" customFormat="1" ht="15.75" x14ac:dyDescent="0.25">
      <c r="A1461" s="2">
        <v>52</v>
      </c>
      <c r="B1461" s="4" t="s">
        <v>852</v>
      </c>
      <c r="C1461" s="28" t="s">
        <v>1490</v>
      </c>
      <c r="D1461" s="29" t="s">
        <v>14</v>
      </c>
      <c r="E1461" s="30">
        <v>370000</v>
      </c>
      <c r="F1461" s="2"/>
      <c r="G1461" s="16">
        <v>370000</v>
      </c>
    </row>
    <row r="1462" spans="1:7" s="1" customFormat="1" ht="15.75" x14ac:dyDescent="0.25">
      <c r="A1462" s="2">
        <v>53</v>
      </c>
      <c r="B1462" s="4" t="s">
        <v>853</v>
      </c>
      <c r="C1462" s="28" t="s">
        <v>1491</v>
      </c>
      <c r="D1462" s="29" t="s">
        <v>11</v>
      </c>
      <c r="E1462" s="30">
        <v>400000</v>
      </c>
      <c r="F1462" s="2"/>
      <c r="G1462" s="16">
        <v>400000</v>
      </c>
    </row>
    <row r="1463" spans="1:7" s="1" customFormat="1" ht="15.75" x14ac:dyDescent="0.25">
      <c r="A1463" s="2">
        <v>54</v>
      </c>
      <c r="B1463" s="4" t="s">
        <v>854</v>
      </c>
      <c r="C1463" s="28" t="s">
        <v>1492</v>
      </c>
      <c r="D1463" s="29" t="s">
        <v>11</v>
      </c>
      <c r="E1463" s="30">
        <v>400000</v>
      </c>
      <c r="F1463" s="2"/>
      <c r="G1463" s="16">
        <v>400000</v>
      </c>
    </row>
    <row r="1464" spans="1:7" s="1" customFormat="1" ht="15.75" x14ac:dyDescent="0.25">
      <c r="A1464" s="2">
        <v>55</v>
      </c>
      <c r="B1464" s="4" t="s">
        <v>855</v>
      </c>
      <c r="C1464" s="28" t="s">
        <v>1493</v>
      </c>
      <c r="D1464" s="29" t="s">
        <v>11</v>
      </c>
      <c r="E1464" s="30">
        <v>400000</v>
      </c>
      <c r="F1464" s="2"/>
      <c r="G1464" s="16">
        <v>400000</v>
      </c>
    </row>
    <row r="1465" spans="1:7" s="1" customFormat="1" ht="15.75" x14ac:dyDescent="0.25">
      <c r="A1465" s="2">
        <v>56</v>
      </c>
      <c r="B1465" s="4" t="s">
        <v>856</v>
      </c>
      <c r="C1465" s="28" t="s">
        <v>1494</v>
      </c>
      <c r="D1465" s="29" t="s">
        <v>11</v>
      </c>
      <c r="E1465" s="30">
        <v>400000</v>
      </c>
      <c r="F1465" s="2"/>
      <c r="G1465" s="16">
        <v>400000</v>
      </c>
    </row>
    <row r="1466" spans="1:7" s="1" customFormat="1" ht="15.75" x14ac:dyDescent="0.25">
      <c r="A1466" s="2">
        <v>57</v>
      </c>
      <c r="B1466" s="4" t="s">
        <v>857</v>
      </c>
      <c r="C1466" s="28" t="s">
        <v>1495</v>
      </c>
      <c r="D1466" s="29" t="s">
        <v>11</v>
      </c>
      <c r="E1466" s="30">
        <v>400000</v>
      </c>
      <c r="F1466" s="2"/>
      <c r="G1466" s="16">
        <v>400000</v>
      </c>
    </row>
    <row r="1467" spans="1:7" s="1" customFormat="1" ht="15.75" x14ac:dyDescent="0.25">
      <c r="A1467" s="2">
        <v>58</v>
      </c>
      <c r="B1467" s="4" t="s">
        <v>858</v>
      </c>
      <c r="C1467" s="28" t="s">
        <v>1496</v>
      </c>
      <c r="D1467" s="29" t="s">
        <v>11</v>
      </c>
      <c r="E1467" s="30">
        <v>400000</v>
      </c>
      <c r="F1467" s="2"/>
      <c r="G1467" s="16">
        <v>400000</v>
      </c>
    </row>
    <row r="1468" spans="1:7" s="1" customFormat="1" ht="15.75" x14ac:dyDescent="0.25">
      <c r="A1468" s="2">
        <v>59</v>
      </c>
      <c r="B1468" s="4" t="s">
        <v>859</v>
      </c>
      <c r="C1468" s="28" t="s">
        <v>1497</v>
      </c>
      <c r="D1468" s="29" t="s">
        <v>11</v>
      </c>
      <c r="E1468" s="30">
        <v>400000</v>
      </c>
      <c r="F1468" s="2"/>
      <c r="G1468" s="16">
        <v>400000</v>
      </c>
    </row>
    <row r="1469" spans="1:7" s="1" customFormat="1" ht="15.75" x14ac:dyDescent="0.25">
      <c r="A1469" s="2">
        <v>60</v>
      </c>
      <c r="B1469" s="4" t="s">
        <v>860</v>
      </c>
      <c r="C1469" s="28" t="s">
        <v>1498</v>
      </c>
      <c r="D1469" s="29" t="s">
        <v>14</v>
      </c>
      <c r="E1469" s="30">
        <v>370000</v>
      </c>
      <c r="F1469" s="2"/>
      <c r="G1469" s="16">
        <v>370000</v>
      </c>
    </row>
    <row r="1470" spans="1:7" s="1" customFormat="1" ht="15.75" x14ac:dyDescent="0.25">
      <c r="A1470" s="2">
        <v>61</v>
      </c>
      <c r="B1470" s="4" t="s">
        <v>861</v>
      </c>
      <c r="C1470" s="28" t="s">
        <v>1499</v>
      </c>
      <c r="D1470" s="29" t="s">
        <v>14</v>
      </c>
      <c r="E1470" s="30">
        <v>370000</v>
      </c>
      <c r="F1470" s="2"/>
      <c r="G1470" s="16">
        <v>370000</v>
      </c>
    </row>
    <row r="1471" spans="1:7" s="1" customFormat="1" ht="15.75" x14ac:dyDescent="0.25">
      <c r="A1471" s="2">
        <v>62</v>
      </c>
      <c r="B1471" s="4" t="s">
        <v>862</v>
      </c>
      <c r="C1471" s="28" t="s">
        <v>1500</v>
      </c>
      <c r="D1471" s="29" t="s">
        <v>14</v>
      </c>
      <c r="E1471" s="30">
        <v>370000</v>
      </c>
      <c r="F1471" s="2"/>
      <c r="G1471" s="16">
        <v>370000</v>
      </c>
    </row>
    <row r="1472" spans="1:7" s="1" customFormat="1" ht="15.75" x14ac:dyDescent="0.25">
      <c r="A1472" s="2">
        <v>63</v>
      </c>
      <c r="B1472" s="4" t="s">
        <v>863</v>
      </c>
      <c r="C1472" s="28" t="s">
        <v>1501</v>
      </c>
      <c r="D1472" s="29" t="s">
        <v>21</v>
      </c>
      <c r="E1472" s="30">
        <v>480000</v>
      </c>
      <c r="F1472" s="2"/>
      <c r="G1472" s="16">
        <v>480000</v>
      </c>
    </row>
    <row r="1473" spans="1:7" s="1" customFormat="1" ht="15.75" x14ac:dyDescent="0.25">
      <c r="A1473" s="2">
        <v>64</v>
      </c>
      <c r="B1473" s="4" t="s">
        <v>864</v>
      </c>
      <c r="C1473" s="28" t="s">
        <v>1502</v>
      </c>
      <c r="D1473" s="29" t="s">
        <v>21</v>
      </c>
      <c r="E1473" s="30">
        <v>480000</v>
      </c>
      <c r="F1473" s="2"/>
      <c r="G1473" s="16">
        <v>480000</v>
      </c>
    </row>
    <row r="1474" spans="1:7" s="1" customFormat="1" ht="15.75" x14ac:dyDescent="0.25">
      <c r="A1474" s="2">
        <v>65</v>
      </c>
      <c r="B1474" s="4" t="s">
        <v>865</v>
      </c>
      <c r="C1474" s="28" t="s">
        <v>1503</v>
      </c>
      <c r="D1474" s="29" t="s">
        <v>21</v>
      </c>
      <c r="E1474" s="30">
        <v>480000</v>
      </c>
      <c r="F1474" s="2"/>
      <c r="G1474" s="16">
        <v>480000</v>
      </c>
    </row>
    <row r="1475" spans="1:7" s="1" customFormat="1" ht="15.75" x14ac:dyDescent="0.25">
      <c r="A1475" s="2">
        <v>66</v>
      </c>
      <c r="B1475" s="4" t="s">
        <v>866</v>
      </c>
      <c r="C1475" s="28" t="s">
        <v>1504</v>
      </c>
      <c r="D1475" s="29" t="s">
        <v>21</v>
      </c>
      <c r="E1475" s="30">
        <v>480000</v>
      </c>
      <c r="F1475" s="2"/>
      <c r="G1475" s="16">
        <v>480000</v>
      </c>
    </row>
    <row r="1476" spans="1:7" s="1" customFormat="1" ht="15.75" x14ac:dyDescent="0.25">
      <c r="A1476" s="2">
        <v>67</v>
      </c>
      <c r="B1476" s="4" t="s">
        <v>867</v>
      </c>
      <c r="C1476" s="28" t="s">
        <v>1505</v>
      </c>
      <c r="D1476" s="29" t="s">
        <v>21</v>
      </c>
      <c r="E1476" s="30">
        <v>480000</v>
      </c>
      <c r="F1476" s="2"/>
      <c r="G1476" s="16">
        <v>480000</v>
      </c>
    </row>
    <row r="1477" spans="1:7" s="1" customFormat="1" ht="15.75" x14ac:dyDescent="0.25">
      <c r="A1477" s="2">
        <v>68</v>
      </c>
      <c r="B1477" s="4" t="s">
        <v>868</v>
      </c>
      <c r="C1477" s="28" t="s">
        <v>1506</v>
      </c>
      <c r="D1477" s="29" t="s">
        <v>21</v>
      </c>
      <c r="E1477" s="30">
        <v>480000</v>
      </c>
      <c r="F1477" s="2"/>
      <c r="G1477" s="16">
        <v>480000</v>
      </c>
    </row>
    <row r="1478" spans="1:7" s="1" customFormat="1" ht="15.75" x14ac:dyDescent="0.25">
      <c r="A1478" s="2">
        <v>69</v>
      </c>
      <c r="B1478" s="4" t="s">
        <v>869</v>
      </c>
      <c r="C1478" s="28" t="s">
        <v>1507</v>
      </c>
      <c r="D1478" s="29" t="s">
        <v>21</v>
      </c>
      <c r="E1478" s="30">
        <v>480000</v>
      </c>
      <c r="F1478" s="2"/>
      <c r="G1478" s="16">
        <v>480000</v>
      </c>
    </row>
    <row r="1479" spans="1:7" s="1" customFormat="1" ht="15.75" x14ac:dyDescent="0.25">
      <c r="A1479" s="2">
        <v>70</v>
      </c>
      <c r="B1479" s="4" t="s">
        <v>870</v>
      </c>
      <c r="C1479" s="28" t="s">
        <v>1508</v>
      </c>
      <c r="D1479" s="29" t="s">
        <v>21</v>
      </c>
      <c r="E1479" s="30">
        <v>480000</v>
      </c>
      <c r="F1479" s="2"/>
      <c r="G1479" s="16">
        <v>480000</v>
      </c>
    </row>
    <row r="1480" spans="1:7" s="1" customFormat="1" ht="15.75" x14ac:dyDescent="0.25">
      <c r="A1480" s="2">
        <v>71</v>
      </c>
      <c r="B1480" s="4" t="s">
        <v>871</v>
      </c>
      <c r="C1480" s="28" t="s">
        <v>1509</v>
      </c>
      <c r="D1480" s="29" t="s">
        <v>14</v>
      </c>
      <c r="E1480" s="30">
        <v>370000</v>
      </c>
      <c r="F1480" s="2"/>
      <c r="G1480" s="16">
        <v>370000</v>
      </c>
    </row>
    <row r="1481" spans="1:7" s="1" customFormat="1" ht="15.75" x14ac:dyDescent="0.25">
      <c r="A1481" s="2">
        <v>72</v>
      </c>
      <c r="B1481" s="4" t="s">
        <v>872</v>
      </c>
      <c r="C1481" s="28" t="s">
        <v>1510</v>
      </c>
      <c r="D1481" s="29" t="s">
        <v>14</v>
      </c>
      <c r="E1481" s="30">
        <v>370000</v>
      </c>
      <c r="F1481" s="2"/>
      <c r="G1481" s="16">
        <v>370000</v>
      </c>
    </row>
    <row r="1482" spans="1:7" s="1" customFormat="1" ht="15.75" x14ac:dyDescent="0.25">
      <c r="A1482" s="2">
        <v>73</v>
      </c>
      <c r="B1482" s="4" t="s">
        <v>873</v>
      </c>
      <c r="C1482" s="28" t="s">
        <v>1511</v>
      </c>
      <c r="D1482" s="29" t="s">
        <v>14</v>
      </c>
      <c r="E1482" s="30">
        <v>370000</v>
      </c>
      <c r="F1482" s="2"/>
      <c r="G1482" s="16">
        <v>370000</v>
      </c>
    </row>
    <row r="1483" spans="1:7" s="1" customFormat="1" ht="15.75" x14ac:dyDescent="0.25">
      <c r="A1483" s="2">
        <v>74</v>
      </c>
      <c r="B1483" s="4" t="s">
        <v>874</v>
      </c>
      <c r="C1483" s="28" t="s">
        <v>1512</v>
      </c>
      <c r="D1483" s="29" t="s">
        <v>14</v>
      </c>
      <c r="E1483" s="30">
        <v>370000</v>
      </c>
      <c r="F1483" s="2"/>
      <c r="G1483" s="16">
        <v>370000</v>
      </c>
    </row>
    <row r="1484" spans="1:7" s="1" customFormat="1" ht="15.75" x14ac:dyDescent="0.25">
      <c r="A1484" s="2">
        <v>75</v>
      </c>
      <c r="B1484" s="4" t="s">
        <v>875</v>
      </c>
      <c r="C1484" s="28" t="s">
        <v>1513</v>
      </c>
      <c r="D1484" s="29" t="s">
        <v>14</v>
      </c>
      <c r="E1484" s="30">
        <v>370000</v>
      </c>
      <c r="F1484" s="2"/>
      <c r="G1484" s="16">
        <v>370000</v>
      </c>
    </row>
    <row r="1485" spans="1:7" s="1" customFormat="1" ht="15.75" x14ac:dyDescent="0.25">
      <c r="A1485" s="2">
        <v>76</v>
      </c>
      <c r="B1485" s="4" t="s">
        <v>876</v>
      </c>
      <c r="C1485" s="28" t="s">
        <v>1514</v>
      </c>
      <c r="D1485" s="29" t="s">
        <v>11</v>
      </c>
      <c r="E1485" s="30">
        <v>400000</v>
      </c>
      <c r="F1485" s="2"/>
      <c r="G1485" s="16">
        <v>400000</v>
      </c>
    </row>
    <row r="1486" spans="1:7" s="1" customFormat="1" ht="15.75" x14ac:dyDescent="0.25">
      <c r="A1486" s="2">
        <v>77</v>
      </c>
      <c r="B1486" s="4" t="s">
        <v>877</v>
      </c>
      <c r="C1486" s="28" t="s">
        <v>1515</v>
      </c>
      <c r="D1486" s="29" t="s">
        <v>11</v>
      </c>
      <c r="E1486" s="30">
        <v>400000</v>
      </c>
      <c r="F1486" s="2"/>
      <c r="G1486" s="16">
        <v>400000</v>
      </c>
    </row>
    <row r="1487" spans="1:7" s="1" customFormat="1" ht="15.75" x14ac:dyDescent="0.25">
      <c r="A1487" s="2">
        <v>78</v>
      </c>
      <c r="B1487" s="4" t="s">
        <v>878</v>
      </c>
      <c r="C1487" s="28" t="s">
        <v>1516</v>
      </c>
      <c r="D1487" s="29" t="s">
        <v>11</v>
      </c>
      <c r="E1487" s="30">
        <v>400000</v>
      </c>
      <c r="F1487" s="2"/>
      <c r="G1487" s="16">
        <v>400000</v>
      </c>
    </row>
    <row r="1488" spans="1:7" s="1" customFormat="1" ht="15.75" x14ac:dyDescent="0.25">
      <c r="A1488" s="2">
        <v>79</v>
      </c>
      <c r="B1488" s="4" t="s">
        <v>879</v>
      </c>
      <c r="C1488" s="28" t="s">
        <v>1517</v>
      </c>
      <c r="D1488" s="29" t="s">
        <v>11</v>
      </c>
      <c r="E1488" s="30">
        <v>400000</v>
      </c>
      <c r="F1488" s="2"/>
      <c r="G1488" s="16">
        <v>400000</v>
      </c>
    </row>
    <row r="1489" spans="1:7" s="1" customFormat="1" ht="15.75" x14ac:dyDescent="0.25">
      <c r="A1489" s="2">
        <v>80</v>
      </c>
      <c r="B1489" s="4" t="s">
        <v>880</v>
      </c>
      <c r="C1489" s="28" t="s">
        <v>1518</v>
      </c>
      <c r="D1489" s="29" t="s">
        <v>14</v>
      </c>
      <c r="E1489" s="30">
        <v>370000</v>
      </c>
      <c r="F1489" s="2"/>
      <c r="G1489" s="16">
        <v>370000</v>
      </c>
    </row>
    <row r="1490" spans="1:7" s="1" customFormat="1" ht="15.75" x14ac:dyDescent="0.25">
      <c r="A1490" s="2">
        <v>81</v>
      </c>
      <c r="B1490" s="4" t="s">
        <v>881</v>
      </c>
      <c r="C1490" s="28" t="s">
        <v>1519</v>
      </c>
      <c r="D1490" s="29" t="s">
        <v>11</v>
      </c>
      <c r="E1490" s="30">
        <v>400000</v>
      </c>
      <c r="F1490" s="2"/>
      <c r="G1490" s="16">
        <v>400000</v>
      </c>
    </row>
    <row r="1491" spans="1:7" s="1" customFormat="1" ht="15.75" x14ac:dyDescent="0.25">
      <c r="A1491" s="2">
        <v>82</v>
      </c>
      <c r="B1491" s="4" t="s">
        <v>882</v>
      </c>
      <c r="C1491" s="28" t="s">
        <v>1520</v>
      </c>
      <c r="D1491" s="29" t="s">
        <v>14</v>
      </c>
      <c r="E1491" s="30">
        <v>370000</v>
      </c>
      <c r="F1491" s="2"/>
      <c r="G1491" s="16">
        <v>370000</v>
      </c>
    </row>
    <row r="1492" spans="1:7" s="1" customFormat="1" ht="15.75" x14ac:dyDescent="0.25">
      <c r="A1492" s="2">
        <v>83</v>
      </c>
      <c r="B1492" s="4" t="s">
        <v>883</v>
      </c>
      <c r="C1492" s="28" t="s">
        <v>1521</v>
      </c>
      <c r="D1492" s="29" t="s">
        <v>21</v>
      </c>
      <c r="E1492" s="30">
        <v>480000</v>
      </c>
      <c r="F1492" s="2"/>
      <c r="G1492" s="16">
        <v>480000</v>
      </c>
    </row>
    <row r="1493" spans="1:7" s="1" customFormat="1" ht="15.75" x14ac:dyDescent="0.25">
      <c r="A1493" s="2">
        <v>84</v>
      </c>
      <c r="B1493" s="4" t="s">
        <v>884</v>
      </c>
      <c r="C1493" s="28" t="s">
        <v>1522</v>
      </c>
      <c r="D1493" s="29" t="s">
        <v>34</v>
      </c>
      <c r="E1493" s="30">
        <v>560000</v>
      </c>
      <c r="F1493" s="2"/>
      <c r="G1493" s="16">
        <v>560000</v>
      </c>
    </row>
    <row r="1494" spans="1:7" s="1" customFormat="1" ht="15.75" x14ac:dyDescent="0.25">
      <c r="A1494" s="2">
        <v>85</v>
      </c>
      <c r="B1494" s="4" t="s">
        <v>885</v>
      </c>
      <c r="C1494" s="28" t="s">
        <v>1522</v>
      </c>
      <c r="D1494" s="29" t="s">
        <v>11</v>
      </c>
      <c r="E1494" s="30">
        <v>400000</v>
      </c>
      <c r="F1494" s="2"/>
      <c r="G1494" s="16">
        <v>400000</v>
      </c>
    </row>
    <row r="1495" spans="1:7" s="1" customFormat="1" ht="15.75" x14ac:dyDescent="0.25">
      <c r="A1495" s="2">
        <v>86</v>
      </c>
      <c r="B1495" s="4" t="s">
        <v>886</v>
      </c>
      <c r="C1495" s="28" t="s">
        <v>1523</v>
      </c>
      <c r="D1495" s="29" t="s">
        <v>11</v>
      </c>
      <c r="E1495" s="30">
        <v>400000</v>
      </c>
      <c r="F1495" s="2"/>
      <c r="G1495" s="16">
        <v>400000</v>
      </c>
    </row>
    <row r="1496" spans="1:7" s="1" customFormat="1" ht="15.75" x14ac:dyDescent="0.25">
      <c r="A1496" s="2">
        <v>87</v>
      </c>
      <c r="B1496" s="4" t="s">
        <v>887</v>
      </c>
      <c r="C1496" s="28" t="s">
        <v>1524</v>
      </c>
      <c r="D1496" s="29" t="s">
        <v>11</v>
      </c>
      <c r="E1496" s="30">
        <v>400000</v>
      </c>
      <c r="F1496" s="2"/>
      <c r="G1496" s="16">
        <v>400000</v>
      </c>
    </row>
    <row r="1497" spans="1:7" s="1" customFormat="1" ht="15.75" x14ac:dyDescent="0.25">
      <c r="A1497" s="2">
        <v>88</v>
      </c>
      <c r="B1497" s="4" t="s">
        <v>888</v>
      </c>
      <c r="C1497" s="28" t="s">
        <v>1525</v>
      </c>
      <c r="D1497" s="29" t="s">
        <v>11</v>
      </c>
      <c r="E1497" s="30">
        <v>400000</v>
      </c>
      <c r="F1497" s="2"/>
      <c r="G1497" s="16">
        <v>400000</v>
      </c>
    </row>
    <row r="1498" spans="1:7" s="1" customFormat="1" ht="15.75" x14ac:dyDescent="0.25">
      <c r="A1498" s="2">
        <v>89</v>
      </c>
      <c r="B1498" s="4" t="s">
        <v>889</v>
      </c>
      <c r="C1498" s="28" t="s">
        <v>1526</v>
      </c>
      <c r="D1498" s="29" t="s">
        <v>11</v>
      </c>
      <c r="E1498" s="30">
        <v>400000</v>
      </c>
      <c r="F1498" s="2"/>
      <c r="G1498" s="16">
        <v>400000</v>
      </c>
    </row>
    <row r="1499" spans="1:7" s="1" customFormat="1" ht="15.75" x14ac:dyDescent="0.25">
      <c r="A1499" s="2">
        <v>90</v>
      </c>
      <c r="B1499" s="4" t="s">
        <v>890</v>
      </c>
      <c r="C1499" s="28" t="s">
        <v>1527</v>
      </c>
      <c r="D1499" s="29" t="s">
        <v>11</v>
      </c>
      <c r="E1499" s="30">
        <v>400000</v>
      </c>
      <c r="F1499" s="2"/>
      <c r="G1499" s="16">
        <v>400000</v>
      </c>
    </row>
    <row r="1500" spans="1:7" s="1" customFormat="1" ht="15.75" x14ac:dyDescent="0.25">
      <c r="A1500" s="2">
        <v>91</v>
      </c>
      <c r="B1500" s="4" t="s">
        <v>891</v>
      </c>
      <c r="C1500" s="28" t="s">
        <v>1528</v>
      </c>
      <c r="D1500" s="29" t="s">
        <v>11</v>
      </c>
      <c r="E1500" s="30">
        <v>400000</v>
      </c>
      <c r="F1500" s="2"/>
      <c r="G1500" s="16">
        <v>400000</v>
      </c>
    </row>
    <row r="1501" spans="1:7" s="1" customFormat="1" ht="15.75" x14ac:dyDescent="0.25">
      <c r="A1501" s="2">
        <v>92</v>
      </c>
      <c r="B1501" s="4" t="s">
        <v>892</v>
      </c>
      <c r="C1501" s="28" t="s">
        <v>1528</v>
      </c>
      <c r="D1501" s="29" t="s">
        <v>34</v>
      </c>
      <c r="E1501" s="30">
        <v>560000</v>
      </c>
      <c r="F1501" s="2"/>
      <c r="G1501" s="16">
        <v>560000</v>
      </c>
    </row>
    <row r="1502" spans="1:7" s="1" customFormat="1" ht="15.75" x14ac:dyDescent="0.25">
      <c r="A1502" s="2">
        <v>93</v>
      </c>
      <c r="B1502" s="4" t="s">
        <v>893</v>
      </c>
      <c r="C1502" s="28" t="s">
        <v>1529</v>
      </c>
      <c r="D1502" s="29" t="s">
        <v>11</v>
      </c>
      <c r="E1502" s="30">
        <v>400000</v>
      </c>
      <c r="F1502" s="2"/>
      <c r="G1502" s="16">
        <v>400000</v>
      </c>
    </row>
    <row r="1503" spans="1:7" s="1" customFormat="1" ht="15.75" x14ac:dyDescent="0.25">
      <c r="A1503" s="2">
        <v>94</v>
      </c>
      <c r="B1503" s="4" t="s">
        <v>894</v>
      </c>
      <c r="C1503" s="28" t="s">
        <v>1530</v>
      </c>
      <c r="D1503" s="29" t="s">
        <v>11</v>
      </c>
      <c r="E1503" s="30">
        <v>400000</v>
      </c>
      <c r="F1503" s="2"/>
      <c r="G1503" s="16">
        <v>400000</v>
      </c>
    </row>
    <row r="1504" spans="1:7" s="1" customFormat="1" ht="15.75" x14ac:dyDescent="0.25">
      <c r="A1504" s="2">
        <v>95</v>
      </c>
      <c r="B1504" s="4" t="s">
        <v>895</v>
      </c>
      <c r="C1504" s="28" t="s">
        <v>1491</v>
      </c>
      <c r="D1504" s="29" t="s">
        <v>11</v>
      </c>
      <c r="E1504" s="30">
        <v>400000</v>
      </c>
      <c r="F1504" s="2"/>
      <c r="G1504" s="16">
        <v>400000</v>
      </c>
    </row>
    <row r="1505" spans="1:7" s="1" customFormat="1" ht="15.75" x14ac:dyDescent="0.25">
      <c r="A1505" s="2">
        <v>96</v>
      </c>
      <c r="B1505" s="4" t="s">
        <v>896</v>
      </c>
      <c r="C1505" s="28" t="s">
        <v>1531</v>
      </c>
      <c r="D1505" s="29" t="s">
        <v>14</v>
      </c>
      <c r="E1505" s="30">
        <v>370000</v>
      </c>
      <c r="F1505" s="2"/>
      <c r="G1505" s="16">
        <v>370000</v>
      </c>
    </row>
    <row r="1506" spans="1:7" s="1" customFormat="1" ht="15.75" x14ac:dyDescent="0.25">
      <c r="A1506" s="2">
        <v>97</v>
      </c>
      <c r="B1506" s="4" t="s">
        <v>897</v>
      </c>
      <c r="C1506" s="28" t="s">
        <v>1532</v>
      </c>
      <c r="D1506" s="29" t="s">
        <v>11</v>
      </c>
      <c r="E1506" s="30">
        <v>400000</v>
      </c>
      <c r="F1506" s="2"/>
      <c r="G1506" s="16">
        <v>400000</v>
      </c>
    </row>
    <row r="1507" spans="1:7" s="1" customFormat="1" ht="15.75" x14ac:dyDescent="0.25">
      <c r="A1507" s="2">
        <v>98</v>
      </c>
      <c r="B1507" s="4" t="s">
        <v>898</v>
      </c>
      <c r="C1507" s="28" t="s">
        <v>1533</v>
      </c>
      <c r="D1507" s="29" t="s">
        <v>11</v>
      </c>
      <c r="E1507" s="30">
        <v>400000</v>
      </c>
      <c r="F1507" s="2"/>
      <c r="G1507" s="16">
        <v>400000</v>
      </c>
    </row>
    <row r="1508" spans="1:7" s="1" customFormat="1" ht="15.75" x14ac:dyDescent="0.25">
      <c r="A1508" s="2">
        <v>99</v>
      </c>
      <c r="B1508" s="4" t="s">
        <v>899</v>
      </c>
      <c r="C1508" s="28" t="s">
        <v>1534</v>
      </c>
      <c r="D1508" s="29" t="s">
        <v>11</v>
      </c>
      <c r="E1508" s="30">
        <v>400000</v>
      </c>
      <c r="F1508" s="2"/>
      <c r="G1508" s="16">
        <v>400000</v>
      </c>
    </row>
    <row r="1509" spans="1:7" s="1" customFormat="1" ht="15.75" x14ac:dyDescent="0.25">
      <c r="A1509" s="2">
        <v>100</v>
      </c>
      <c r="B1509" s="4" t="s">
        <v>900</v>
      </c>
      <c r="C1509" s="28" t="s">
        <v>1535</v>
      </c>
      <c r="D1509" s="29" t="s">
        <v>14</v>
      </c>
      <c r="E1509" s="30">
        <v>370000</v>
      </c>
      <c r="F1509" s="2"/>
      <c r="G1509" s="16">
        <v>370000</v>
      </c>
    </row>
    <row r="1510" spans="1:7" s="1" customFormat="1" ht="15.75" x14ac:dyDescent="0.25">
      <c r="A1510" s="2">
        <v>101</v>
      </c>
      <c r="B1510" s="4" t="s">
        <v>901</v>
      </c>
      <c r="C1510" s="28" t="s">
        <v>1536</v>
      </c>
      <c r="D1510" s="29" t="s">
        <v>2014</v>
      </c>
      <c r="E1510" s="30">
        <v>400000</v>
      </c>
      <c r="F1510" s="2"/>
      <c r="G1510" s="16">
        <v>400000</v>
      </c>
    </row>
    <row r="1511" spans="1:7" s="1" customFormat="1" ht="15.75" x14ac:dyDescent="0.25">
      <c r="A1511" s="2">
        <v>102</v>
      </c>
      <c r="B1511" s="4" t="s">
        <v>902</v>
      </c>
      <c r="C1511" s="28" t="s">
        <v>1537</v>
      </c>
      <c r="D1511" s="29" t="s">
        <v>11</v>
      </c>
      <c r="E1511" s="30">
        <v>400000</v>
      </c>
      <c r="F1511" s="2"/>
      <c r="G1511" s="16">
        <v>400000</v>
      </c>
    </row>
    <row r="1512" spans="1:7" s="1" customFormat="1" ht="15.75" x14ac:dyDescent="0.25">
      <c r="A1512" s="2">
        <v>103</v>
      </c>
      <c r="B1512" s="4" t="s">
        <v>903</v>
      </c>
      <c r="C1512" s="28" t="s">
        <v>1538</v>
      </c>
      <c r="D1512" s="29" t="s">
        <v>34</v>
      </c>
      <c r="E1512" s="30">
        <v>560000</v>
      </c>
      <c r="F1512" s="2"/>
      <c r="G1512" s="16">
        <v>560000</v>
      </c>
    </row>
    <row r="1513" spans="1:7" s="1" customFormat="1" ht="15.75" x14ac:dyDescent="0.25">
      <c r="A1513" s="2">
        <v>104</v>
      </c>
      <c r="B1513" s="4" t="s">
        <v>904</v>
      </c>
      <c r="C1513" s="28" t="s">
        <v>1538</v>
      </c>
      <c r="D1513" s="29" t="s">
        <v>11</v>
      </c>
      <c r="E1513" s="30">
        <v>400000</v>
      </c>
      <c r="F1513" s="2"/>
      <c r="G1513" s="16">
        <v>400000</v>
      </c>
    </row>
    <row r="1514" spans="1:7" s="1" customFormat="1" ht="15.75" x14ac:dyDescent="0.25">
      <c r="A1514" s="2">
        <v>105</v>
      </c>
      <c r="B1514" s="4" t="s">
        <v>905</v>
      </c>
      <c r="C1514" s="28" t="s">
        <v>1539</v>
      </c>
      <c r="D1514" s="29" t="s">
        <v>11</v>
      </c>
      <c r="E1514" s="30">
        <v>13200000</v>
      </c>
      <c r="F1514" s="2" t="s">
        <v>2022</v>
      </c>
      <c r="G1514" s="16">
        <v>13200000</v>
      </c>
    </row>
    <row r="1515" spans="1:7" s="1" customFormat="1" ht="15.75" x14ac:dyDescent="0.25">
      <c r="A1515" s="2">
        <v>106</v>
      </c>
      <c r="B1515" s="4" t="s">
        <v>906</v>
      </c>
      <c r="C1515" s="28" t="s">
        <v>1540</v>
      </c>
      <c r="D1515" s="29" t="s">
        <v>11</v>
      </c>
      <c r="E1515" s="30">
        <v>400000</v>
      </c>
      <c r="F1515" s="2"/>
      <c r="G1515" s="16">
        <v>400000</v>
      </c>
    </row>
    <row r="1516" spans="1:7" s="1" customFormat="1" ht="15.75" x14ac:dyDescent="0.25">
      <c r="A1516" s="2">
        <v>107</v>
      </c>
      <c r="B1516" s="4" t="s">
        <v>907</v>
      </c>
      <c r="C1516" s="28" t="s">
        <v>1541</v>
      </c>
      <c r="D1516" s="29" t="s">
        <v>11</v>
      </c>
      <c r="E1516" s="30">
        <v>400000</v>
      </c>
      <c r="F1516" s="2"/>
      <c r="G1516" s="16">
        <v>400000</v>
      </c>
    </row>
    <row r="1517" spans="1:7" s="1" customFormat="1" ht="15.75" x14ac:dyDescent="0.25">
      <c r="A1517" s="2">
        <v>108</v>
      </c>
      <c r="B1517" s="4" t="s">
        <v>908</v>
      </c>
      <c r="C1517" s="28" t="s">
        <v>1542</v>
      </c>
      <c r="D1517" s="29" t="s">
        <v>11</v>
      </c>
      <c r="E1517" s="30">
        <v>400000</v>
      </c>
      <c r="F1517" s="2"/>
      <c r="G1517" s="16">
        <v>400000</v>
      </c>
    </row>
    <row r="1518" spans="1:7" s="1" customFormat="1" ht="15.75" x14ac:dyDescent="0.25">
      <c r="A1518" s="2">
        <v>109</v>
      </c>
      <c r="B1518" s="4" t="s">
        <v>909</v>
      </c>
      <c r="C1518" s="28" t="s">
        <v>1543</v>
      </c>
      <c r="D1518" s="29" t="s">
        <v>11</v>
      </c>
      <c r="E1518" s="30">
        <v>400000</v>
      </c>
      <c r="F1518" s="2"/>
      <c r="G1518" s="16">
        <v>400000</v>
      </c>
    </row>
    <row r="1519" spans="1:7" s="1" customFormat="1" ht="15.75" x14ac:dyDescent="0.25">
      <c r="A1519" s="2">
        <v>110</v>
      </c>
      <c r="B1519" s="4" t="s">
        <v>910</v>
      </c>
      <c r="C1519" s="28" t="s">
        <v>1544</v>
      </c>
      <c r="D1519" s="29" t="s">
        <v>11</v>
      </c>
      <c r="E1519" s="30">
        <v>400000</v>
      </c>
      <c r="F1519" s="2"/>
      <c r="G1519" s="16">
        <v>400000</v>
      </c>
    </row>
    <row r="1520" spans="1:7" s="1" customFormat="1" ht="15.75" x14ac:dyDescent="0.25">
      <c r="A1520" s="2">
        <v>111</v>
      </c>
      <c r="B1520" s="4" t="s">
        <v>911</v>
      </c>
      <c r="C1520" s="28" t="s">
        <v>1545</v>
      </c>
      <c r="D1520" s="29" t="s">
        <v>11</v>
      </c>
      <c r="E1520" s="30">
        <v>400000</v>
      </c>
      <c r="F1520" s="2"/>
      <c r="G1520" s="16">
        <v>400000</v>
      </c>
    </row>
    <row r="1521" spans="1:7" s="1" customFormat="1" ht="15.75" x14ac:dyDescent="0.25">
      <c r="A1521" s="2">
        <v>112</v>
      </c>
      <c r="B1521" s="4" t="s">
        <v>912</v>
      </c>
      <c r="C1521" s="28" t="s">
        <v>1546</v>
      </c>
      <c r="D1521" s="29" t="s">
        <v>11</v>
      </c>
      <c r="E1521" s="30">
        <v>400000</v>
      </c>
      <c r="F1521" s="2"/>
      <c r="G1521" s="16">
        <v>400000</v>
      </c>
    </row>
    <row r="1522" spans="1:7" s="1" customFormat="1" ht="15.75" x14ac:dyDescent="0.25">
      <c r="A1522" s="2">
        <v>113</v>
      </c>
      <c r="B1522" s="4" t="s">
        <v>913</v>
      </c>
      <c r="C1522" s="28" t="s">
        <v>1547</v>
      </c>
      <c r="D1522" s="29" t="s">
        <v>11</v>
      </c>
      <c r="E1522" s="30">
        <v>400000</v>
      </c>
      <c r="F1522" s="2"/>
      <c r="G1522" s="16">
        <v>400000</v>
      </c>
    </row>
    <row r="1523" spans="1:7" s="1" customFormat="1" ht="15.75" x14ac:dyDescent="0.25">
      <c r="A1523" s="2">
        <v>114</v>
      </c>
      <c r="B1523" s="4" t="s">
        <v>914</v>
      </c>
      <c r="C1523" s="28" t="s">
        <v>1548</v>
      </c>
      <c r="D1523" s="29" t="s">
        <v>11</v>
      </c>
      <c r="E1523" s="30">
        <v>400000</v>
      </c>
      <c r="F1523" s="2"/>
      <c r="G1523" s="16">
        <v>400000</v>
      </c>
    </row>
    <row r="1524" spans="1:7" s="1" customFormat="1" ht="15.75" x14ac:dyDescent="0.25">
      <c r="A1524" s="2">
        <v>115</v>
      </c>
      <c r="B1524" s="4" t="s">
        <v>915</v>
      </c>
      <c r="C1524" s="28" t="s">
        <v>1549</v>
      </c>
      <c r="D1524" s="29" t="s">
        <v>11</v>
      </c>
      <c r="E1524" s="30">
        <v>400000</v>
      </c>
      <c r="F1524" s="2"/>
      <c r="G1524" s="16">
        <v>400000</v>
      </c>
    </row>
    <row r="1525" spans="1:7" s="1" customFormat="1" ht="15.75" x14ac:dyDescent="0.25">
      <c r="A1525" s="2">
        <v>116</v>
      </c>
      <c r="B1525" s="4" t="s">
        <v>916</v>
      </c>
      <c r="C1525" s="28" t="s">
        <v>1550</v>
      </c>
      <c r="D1525" s="29" t="s">
        <v>11</v>
      </c>
      <c r="E1525" s="30">
        <v>400000</v>
      </c>
      <c r="F1525" s="2"/>
      <c r="G1525" s="16">
        <v>400000</v>
      </c>
    </row>
    <row r="1526" spans="1:7" s="1" customFormat="1" ht="15.75" x14ac:dyDescent="0.25">
      <c r="A1526" s="2">
        <v>117</v>
      </c>
      <c r="B1526" s="4" t="s">
        <v>917</v>
      </c>
      <c r="C1526" s="28" t="s">
        <v>1551</v>
      </c>
      <c r="D1526" s="29" t="s">
        <v>11</v>
      </c>
      <c r="E1526" s="30">
        <v>400000</v>
      </c>
      <c r="F1526" s="2"/>
      <c r="G1526" s="16">
        <v>400000</v>
      </c>
    </row>
    <row r="1527" spans="1:7" s="1" customFormat="1" ht="15.75" x14ac:dyDescent="0.25">
      <c r="A1527" s="2">
        <v>118</v>
      </c>
      <c r="B1527" s="4" t="s">
        <v>918</v>
      </c>
      <c r="C1527" s="28" t="s">
        <v>1552</v>
      </c>
      <c r="D1527" s="29" t="s">
        <v>11</v>
      </c>
      <c r="E1527" s="30">
        <v>400000</v>
      </c>
      <c r="F1527" s="2"/>
      <c r="G1527" s="16">
        <v>400000</v>
      </c>
    </row>
    <row r="1528" spans="1:7" s="1" customFormat="1" ht="15.75" x14ac:dyDescent="0.25">
      <c r="A1528" s="2">
        <v>119</v>
      </c>
      <c r="B1528" s="4" t="s">
        <v>919</v>
      </c>
      <c r="C1528" s="28" t="s">
        <v>1553</v>
      </c>
      <c r="D1528" s="29" t="s">
        <v>11</v>
      </c>
      <c r="E1528" s="30">
        <v>400000</v>
      </c>
      <c r="F1528" s="2"/>
      <c r="G1528" s="16">
        <v>400000</v>
      </c>
    </row>
    <row r="1529" spans="1:7" s="1" customFormat="1" ht="15.75" x14ac:dyDescent="0.25">
      <c r="A1529" s="2">
        <v>120</v>
      </c>
      <c r="B1529" s="4" t="s">
        <v>920</v>
      </c>
      <c r="C1529" s="28" t="s">
        <v>1554</v>
      </c>
      <c r="D1529" s="29" t="s">
        <v>11</v>
      </c>
      <c r="E1529" s="30">
        <v>400000</v>
      </c>
      <c r="F1529" s="2"/>
      <c r="G1529" s="16">
        <v>400000</v>
      </c>
    </row>
    <row r="1530" spans="1:7" s="1" customFormat="1" ht="15.75" x14ac:dyDescent="0.25">
      <c r="A1530" s="2">
        <v>121</v>
      </c>
      <c r="B1530" s="4" t="s">
        <v>921</v>
      </c>
      <c r="C1530" s="28" t="s">
        <v>1555</v>
      </c>
      <c r="D1530" s="29" t="s">
        <v>11</v>
      </c>
      <c r="E1530" s="30">
        <v>400000</v>
      </c>
      <c r="F1530" s="2"/>
      <c r="G1530" s="16">
        <v>400000</v>
      </c>
    </row>
    <row r="1531" spans="1:7" s="1" customFormat="1" ht="15.75" x14ac:dyDescent="0.25">
      <c r="A1531" s="2">
        <v>122</v>
      </c>
      <c r="B1531" s="4" t="s">
        <v>922</v>
      </c>
      <c r="C1531" s="28" t="s">
        <v>1556</v>
      </c>
      <c r="D1531" s="29" t="s">
        <v>11</v>
      </c>
      <c r="E1531" s="30">
        <v>400000</v>
      </c>
      <c r="F1531" s="2"/>
      <c r="G1531" s="16">
        <v>400000</v>
      </c>
    </row>
    <row r="1532" spans="1:7" s="1" customFormat="1" ht="15.75" x14ac:dyDescent="0.25">
      <c r="A1532" s="2">
        <v>123</v>
      </c>
      <c r="B1532" s="4" t="s">
        <v>923</v>
      </c>
      <c r="C1532" s="28" t="s">
        <v>1557</v>
      </c>
      <c r="D1532" s="29" t="s">
        <v>11</v>
      </c>
      <c r="E1532" s="30">
        <v>400000</v>
      </c>
      <c r="F1532" s="2"/>
      <c r="G1532" s="16">
        <v>400000</v>
      </c>
    </row>
    <row r="1533" spans="1:7" s="1" customFormat="1" ht="15.75" x14ac:dyDescent="0.25">
      <c r="A1533" s="2">
        <v>124</v>
      </c>
      <c r="B1533" s="4" t="s">
        <v>924</v>
      </c>
      <c r="C1533" s="28" t="s">
        <v>1558</v>
      </c>
      <c r="D1533" s="29" t="s">
        <v>11</v>
      </c>
      <c r="E1533" s="30">
        <v>400000</v>
      </c>
      <c r="F1533" s="2"/>
      <c r="G1533" s="16">
        <v>400000</v>
      </c>
    </row>
    <row r="1534" spans="1:7" s="1" customFormat="1" ht="15.75" x14ac:dyDescent="0.25">
      <c r="A1534" s="2">
        <v>125</v>
      </c>
      <c r="B1534" s="4" t="s">
        <v>925</v>
      </c>
      <c r="C1534" s="28" t="s">
        <v>1559</v>
      </c>
      <c r="D1534" s="29" t="s">
        <v>11</v>
      </c>
      <c r="E1534" s="30">
        <v>400000</v>
      </c>
      <c r="F1534" s="2"/>
      <c r="G1534" s="16">
        <v>400000</v>
      </c>
    </row>
    <row r="1535" spans="1:7" s="1" customFormat="1" ht="15.75" x14ac:dyDescent="0.25">
      <c r="A1535" s="2">
        <v>126</v>
      </c>
      <c r="B1535" s="4" t="s">
        <v>926</v>
      </c>
      <c r="C1535" s="28" t="s">
        <v>1560</v>
      </c>
      <c r="D1535" s="29" t="s">
        <v>11</v>
      </c>
      <c r="E1535" s="30">
        <v>400000</v>
      </c>
      <c r="F1535" s="2"/>
      <c r="G1535" s="16">
        <v>400000</v>
      </c>
    </row>
    <row r="1536" spans="1:7" s="1" customFormat="1" ht="15.75" x14ac:dyDescent="0.25">
      <c r="A1536" s="2">
        <v>127</v>
      </c>
      <c r="B1536" s="4" t="s">
        <v>927</v>
      </c>
      <c r="C1536" s="28" t="s">
        <v>1561</v>
      </c>
      <c r="D1536" s="29" t="s">
        <v>11</v>
      </c>
      <c r="E1536" s="30">
        <v>400000</v>
      </c>
      <c r="F1536" s="2"/>
      <c r="G1536" s="16">
        <v>400000</v>
      </c>
    </row>
    <row r="1537" spans="1:8" s="1" customFormat="1" ht="15.75" x14ac:dyDescent="0.25">
      <c r="A1537" s="2">
        <v>128</v>
      </c>
      <c r="B1537" s="4" t="s">
        <v>928</v>
      </c>
      <c r="C1537" s="28" t="s">
        <v>1562</v>
      </c>
      <c r="D1537" s="29" t="s">
        <v>11</v>
      </c>
      <c r="E1537" s="30">
        <v>400000</v>
      </c>
      <c r="F1537" s="2"/>
      <c r="G1537" s="16">
        <v>400000</v>
      </c>
    </row>
    <row r="1538" spans="1:8" s="1" customFormat="1" ht="15.75" x14ac:dyDescent="0.25">
      <c r="A1538" s="2">
        <v>129</v>
      </c>
      <c r="B1538" s="4" t="s">
        <v>929</v>
      </c>
      <c r="C1538" s="28" t="s">
        <v>1563</v>
      </c>
      <c r="D1538" s="29" t="s">
        <v>11</v>
      </c>
      <c r="E1538" s="30">
        <v>400000</v>
      </c>
      <c r="F1538" s="2"/>
      <c r="H1538" s="16">
        <v>400000</v>
      </c>
    </row>
    <row r="1539" spans="1:8" s="1" customFormat="1" ht="15.75" x14ac:dyDescent="0.25">
      <c r="A1539" s="2">
        <v>130</v>
      </c>
      <c r="B1539" s="4" t="s">
        <v>930</v>
      </c>
      <c r="C1539" s="28" t="s">
        <v>1564</v>
      </c>
      <c r="D1539" s="29" t="s">
        <v>21</v>
      </c>
      <c r="E1539" s="30">
        <v>480000</v>
      </c>
      <c r="F1539" s="2"/>
      <c r="H1539" s="16">
        <v>480000</v>
      </c>
    </row>
    <row r="1540" spans="1:8" s="1" customFormat="1" ht="15.75" x14ac:dyDescent="0.25">
      <c r="A1540" s="2">
        <v>131</v>
      </c>
      <c r="B1540" s="4" t="s">
        <v>931</v>
      </c>
      <c r="C1540" s="28" t="s">
        <v>1565</v>
      </c>
      <c r="D1540" s="29" t="s">
        <v>21</v>
      </c>
      <c r="E1540" s="30">
        <v>480000</v>
      </c>
      <c r="F1540" s="2"/>
      <c r="H1540" s="16">
        <v>480000</v>
      </c>
    </row>
    <row r="1541" spans="1:8" s="1" customFormat="1" ht="15.75" x14ac:dyDescent="0.25">
      <c r="A1541" s="2">
        <v>132</v>
      </c>
      <c r="B1541" s="4" t="s">
        <v>932</v>
      </c>
      <c r="C1541" s="28" t="s">
        <v>1566</v>
      </c>
      <c r="D1541" s="29" t="s">
        <v>11</v>
      </c>
      <c r="E1541" s="30">
        <v>400000</v>
      </c>
      <c r="F1541" s="2"/>
      <c r="H1541" s="16">
        <v>400000</v>
      </c>
    </row>
    <row r="1542" spans="1:8" s="1" customFormat="1" ht="15.75" x14ac:dyDescent="0.25">
      <c r="A1542" s="2">
        <v>133</v>
      </c>
      <c r="B1542" s="4" t="s">
        <v>933</v>
      </c>
      <c r="C1542" s="28" t="s">
        <v>1567</v>
      </c>
      <c r="D1542" s="29" t="s">
        <v>11</v>
      </c>
      <c r="E1542" s="30">
        <v>3200000</v>
      </c>
      <c r="F1542" s="2" t="s">
        <v>2023</v>
      </c>
      <c r="H1542" s="16">
        <v>3200000</v>
      </c>
    </row>
    <row r="1543" spans="1:8" s="1" customFormat="1" ht="15.75" x14ac:dyDescent="0.25">
      <c r="A1543" s="2">
        <v>134</v>
      </c>
      <c r="B1543" s="4" t="s">
        <v>934</v>
      </c>
      <c r="C1543" s="28" t="s">
        <v>1568</v>
      </c>
      <c r="D1543" s="29" t="s">
        <v>21</v>
      </c>
      <c r="E1543" s="30">
        <v>480000</v>
      </c>
      <c r="F1543" s="2"/>
      <c r="H1543" s="16">
        <v>480000</v>
      </c>
    </row>
    <row r="1544" spans="1:8" s="1" customFormat="1" ht="15.75" x14ac:dyDescent="0.25">
      <c r="A1544" s="2">
        <v>135</v>
      </c>
      <c r="B1544" s="4" t="s">
        <v>935</v>
      </c>
      <c r="C1544" s="28" t="s">
        <v>1569</v>
      </c>
      <c r="D1544" s="29" t="s">
        <v>11</v>
      </c>
      <c r="E1544" s="30">
        <v>400000</v>
      </c>
      <c r="F1544" s="2"/>
      <c r="H1544" s="16">
        <v>400000</v>
      </c>
    </row>
    <row r="1545" spans="1:8" s="1" customFormat="1" ht="15.75" x14ac:dyDescent="0.25">
      <c r="A1545" s="2">
        <v>136</v>
      </c>
      <c r="B1545" s="4" t="s">
        <v>936</v>
      </c>
      <c r="C1545" s="28" t="s">
        <v>1570</v>
      </c>
      <c r="D1545" s="29" t="s">
        <v>11</v>
      </c>
      <c r="E1545" s="30">
        <v>400000</v>
      </c>
      <c r="F1545" s="2"/>
      <c r="H1545" s="16">
        <v>400000</v>
      </c>
    </row>
    <row r="1546" spans="1:8" s="1" customFormat="1" ht="15.75" x14ac:dyDescent="0.25">
      <c r="A1546" s="2">
        <v>137</v>
      </c>
      <c r="B1546" s="4" t="s">
        <v>937</v>
      </c>
      <c r="C1546" s="28" t="s">
        <v>1571</v>
      </c>
      <c r="D1546" s="29" t="s">
        <v>11</v>
      </c>
      <c r="E1546" s="30">
        <v>400000</v>
      </c>
      <c r="F1546" s="2"/>
      <c r="H1546" s="16">
        <v>400000</v>
      </c>
    </row>
    <row r="1547" spans="1:8" s="1" customFormat="1" ht="15.75" x14ac:dyDescent="0.25">
      <c r="A1547" s="2">
        <v>138</v>
      </c>
      <c r="B1547" s="4" t="s">
        <v>938</v>
      </c>
      <c r="C1547" s="28" t="s">
        <v>1572</v>
      </c>
      <c r="D1547" s="29" t="s">
        <v>11</v>
      </c>
      <c r="E1547" s="30">
        <v>400000</v>
      </c>
      <c r="F1547" s="2"/>
      <c r="H1547" s="16">
        <v>400000</v>
      </c>
    </row>
    <row r="1548" spans="1:8" s="1" customFormat="1" ht="15.75" x14ac:dyDescent="0.25">
      <c r="A1548" s="2">
        <v>139</v>
      </c>
      <c r="B1548" s="4" t="s">
        <v>939</v>
      </c>
      <c r="C1548" s="28" t="s">
        <v>1573</v>
      </c>
      <c r="D1548" s="29" t="s">
        <v>11</v>
      </c>
      <c r="E1548" s="30">
        <v>400000</v>
      </c>
      <c r="F1548" s="2"/>
      <c r="H1548" s="16">
        <v>400000</v>
      </c>
    </row>
    <row r="1549" spans="1:8" s="1" customFormat="1" ht="15.75" x14ac:dyDescent="0.25">
      <c r="A1549" s="2">
        <v>140</v>
      </c>
      <c r="B1549" s="4" t="s">
        <v>940</v>
      </c>
      <c r="C1549" s="28" t="s">
        <v>1574</v>
      </c>
      <c r="D1549" s="29" t="s">
        <v>34</v>
      </c>
      <c r="E1549" s="30">
        <v>560000</v>
      </c>
      <c r="F1549" s="2"/>
      <c r="H1549" s="16">
        <v>560000</v>
      </c>
    </row>
    <row r="1550" spans="1:8" s="1" customFormat="1" ht="15.75" x14ac:dyDescent="0.25">
      <c r="A1550" s="2">
        <v>141</v>
      </c>
      <c r="B1550" s="4" t="s">
        <v>941</v>
      </c>
      <c r="C1550" s="28" t="s">
        <v>1574</v>
      </c>
      <c r="D1550" s="29" t="s">
        <v>11</v>
      </c>
      <c r="E1550" s="30">
        <v>400000</v>
      </c>
      <c r="F1550" s="2"/>
      <c r="H1550" s="16">
        <v>400000</v>
      </c>
    </row>
    <row r="1551" spans="1:8" s="1" customFormat="1" ht="15.75" x14ac:dyDescent="0.25">
      <c r="A1551" s="2">
        <v>142</v>
      </c>
      <c r="B1551" s="4" t="s">
        <v>942</v>
      </c>
      <c r="C1551" s="28" t="s">
        <v>1575</v>
      </c>
      <c r="D1551" s="29" t="s">
        <v>11</v>
      </c>
      <c r="E1551" s="30">
        <v>400000</v>
      </c>
      <c r="F1551" s="2"/>
      <c r="H1551" s="16">
        <v>400000</v>
      </c>
    </row>
    <row r="1552" spans="1:8" s="1" customFormat="1" ht="15.75" x14ac:dyDescent="0.25">
      <c r="A1552" s="2">
        <v>143</v>
      </c>
      <c r="B1552" s="4" t="s">
        <v>943</v>
      </c>
      <c r="C1552" s="28" t="s">
        <v>1575</v>
      </c>
      <c r="D1552" s="29" t="s">
        <v>34</v>
      </c>
      <c r="E1552" s="30">
        <v>560000</v>
      </c>
      <c r="F1552" s="2"/>
      <c r="H1552" s="16">
        <v>560000</v>
      </c>
    </row>
    <row r="1553" spans="1:8" s="1" customFormat="1" ht="15.75" x14ac:dyDescent="0.25">
      <c r="A1553" s="2">
        <v>144</v>
      </c>
      <c r="B1553" s="4" t="s">
        <v>944</v>
      </c>
      <c r="C1553" s="28" t="s">
        <v>1576</v>
      </c>
      <c r="D1553" s="29" t="s">
        <v>34</v>
      </c>
      <c r="E1553" s="30">
        <v>560000</v>
      </c>
      <c r="F1553" s="2"/>
      <c r="H1553" s="16">
        <v>560000</v>
      </c>
    </row>
    <row r="1554" spans="1:8" s="1" customFormat="1" ht="15.75" x14ac:dyDescent="0.25">
      <c r="A1554" s="2">
        <v>145</v>
      </c>
      <c r="B1554" s="4" t="s">
        <v>945</v>
      </c>
      <c r="C1554" s="28" t="s">
        <v>1576</v>
      </c>
      <c r="D1554" s="29" t="s">
        <v>11</v>
      </c>
      <c r="E1554" s="30">
        <v>400000</v>
      </c>
      <c r="F1554" s="2"/>
      <c r="H1554" s="16">
        <v>400000</v>
      </c>
    </row>
    <row r="1555" spans="1:8" s="1" customFormat="1" ht="15.75" x14ac:dyDescent="0.25">
      <c r="A1555" s="2">
        <v>146</v>
      </c>
      <c r="B1555" s="4" t="s">
        <v>946</v>
      </c>
      <c r="C1555" s="28" t="s">
        <v>1577</v>
      </c>
      <c r="D1555" s="29" t="s">
        <v>11</v>
      </c>
      <c r="E1555" s="30">
        <v>400000</v>
      </c>
      <c r="F1555" s="2"/>
      <c r="H1555" s="16">
        <v>400000</v>
      </c>
    </row>
    <row r="1556" spans="1:8" s="1" customFormat="1" ht="15.75" x14ac:dyDescent="0.25">
      <c r="A1556" s="2">
        <v>147</v>
      </c>
      <c r="B1556" s="4" t="s">
        <v>947</v>
      </c>
      <c r="C1556" s="28" t="s">
        <v>1577</v>
      </c>
      <c r="D1556" s="29" t="s">
        <v>34</v>
      </c>
      <c r="E1556" s="30">
        <v>560000</v>
      </c>
      <c r="F1556" s="2"/>
      <c r="H1556" s="16">
        <v>560000</v>
      </c>
    </row>
    <row r="1557" spans="1:8" s="1" customFormat="1" ht="15.75" x14ac:dyDescent="0.25">
      <c r="A1557" s="2">
        <v>148</v>
      </c>
      <c r="B1557" s="4" t="s">
        <v>948</v>
      </c>
      <c r="C1557" s="28" t="s">
        <v>1578</v>
      </c>
      <c r="D1557" s="29" t="s">
        <v>11</v>
      </c>
      <c r="E1557" s="30">
        <v>400000</v>
      </c>
      <c r="F1557" s="2"/>
      <c r="H1557" s="16">
        <v>400000</v>
      </c>
    </row>
    <row r="1558" spans="1:8" s="1" customFormat="1" ht="15.75" x14ac:dyDescent="0.25">
      <c r="A1558" s="2">
        <v>149</v>
      </c>
      <c r="B1558" s="4" t="s">
        <v>949</v>
      </c>
      <c r="C1558" s="28" t="s">
        <v>1579</v>
      </c>
      <c r="D1558" s="29" t="s">
        <v>21</v>
      </c>
      <c r="E1558" s="30">
        <v>480000</v>
      </c>
      <c r="F1558" s="2"/>
      <c r="H1558" s="16">
        <v>480000</v>
      </c>
    </row>
    <row r="1559" spans="1:8" s="1" customFormat="1" ht="15.75" x14ac:dyDescent="0.25">
      <c r="A1559" s="2">
        <v>150</v>
      </c>
      <c r="B1559" s="4" t="s">
        <v>950</v>
      </c>
      <c r="C1559" s="28" t="s">
        <v>1580</v>
      </c>
      <c r="D1559" s="29" t="s">
        <v>11</v>
      </c>
      <c r="E1559" s="30">
        <v>400000</v>
      </c>
      <c r="F1559" s="2"/>
      <c r="H1559" s="16">
        <v>400000</v>
      </c>
    </row>
    <row r="1560" spans="1:8" s="1" customFormat="1" ht="15.75" x14ac:dyDescent="0.25">
      <c r="A1560" s="2">
        <v>151</v>
      </c>
      <c r="B1560" s="4" t="s">
        <v>951</v>
      </c>
      <c r="C1560" s="28" t="s">
        <v>1581</v>
      </c>
      <c r="D1560" s="29" t="s">
        <v>11</v>
      </c>
      <c r="E1560" s="30">
        <v>400000</v>
      </c>
      <c r="F1560" s="2"/>
      <c r="H1560" s="16">
        <v>400000</v>
      </c>
    </row>
    <row r="1561" spans="1:8" s="1" customFormat="1" ht="15.75" x14ac:dyDescent="0.25">
      <c r="A1561" s="2">
        <v>152</v>
      </c>
      <c r="B1561" s="4" t="s">
        <v>952</v>
      </c>
      <c r="C1561" s="28" t="s">
        <v>1582</v>
      </c>
      <c r="D1561" s="29" t="s">
        <v>11</v>
      </c>
      <c r="E1561" s="30">
        <v>400000</v>
      </c>
      <c r="F1561" s="2"/>
      <c r="H1561" s="16">
        <v>400000</v>
      </c>
    </row>
    <row r="1562" spans="1:8" s="1" customFormat="1" ht="15.75" x14ac:dyDescent="0.25">
      <c r="A1562" s="2">
        <v>153</v>
      </c>
      <c r="B1562" s="4" t="s">
        <v>953</v>
      </c>
      <c r="C1562" s="28" t="s">
        <v>1583</v>
      </c>
      <c r="D1562" s="29" t="s">
        <v>11</v>
      </c>
      <c r="E1562" s="30">
        <v>400000</v>
      </c>
      <c r="F1562" s="2"/>
      <c r="H1562" s="16">
        <v>400000</v>
      </c>
    </row>
    <row r="1563" spans="1:8" s="1" customFormat="1" ht="15.75" x14ac:dyDescent="0.25">
      <c r="A1563" s="2">
        <v>154</v>
      </c>
      <c r="B1563" s="4" t="s">
        <v>954</v>
      </c>
      <c r="C1563" s="28" t="s">
        <v>1584</v>
      </c>
      <c r="D1563" s="29" t="s">
        <v>11</v>
      </c>
      <c r="E1563" s="30">
        <v>400000</v>
      </c>
      <c r="F1563" s="2"/>
      <c r="H1563" s="16">
        <v>400000</v>
      </c>
    </row>
    <row r="1564" spans="1:8" s="1" customFormat="1" ht="15.75" x14ac:dyDescent="0.25">
      <c r="A1564" s="2">
        <v>155</v>
      </c>
      <c r="B1564" s="4" t="s">
        <v>955</v>
      </c>
      <c r="C1564" s="28" t="s">
        <v>1585</v>
      </c>
      <c r="D1564" s="29" t="s">
        <v>11</v>
      </c>
      <c r="E1564" s="30">
        <v>400000</v>
      </c>
      <c r="F1564" s="2"/>
      <c r="H1564" s="16">
        <v>400000</v>
      </c>
    </row>
    <row r="1565" spans="1:8" s="1" customFormat="1" ht="15.75" x14ac:dyDescent="0.25">
      <c r="A1565" s="2">
        <v>156</v>
      </c>
      <c r="B1565" s="4" t="s">
        <v>956</v>
      </c>
      <c r="C1565" s="28" t="s">
        <v>1586</v>
      </c>
      <c r="D1565" s="29" t="s">
        <v>11</v>
      </c>
      <c r="E1565" s="30">
        <v>400000</v>
      </c>
      <c r="F1565" s="2"/>
      <c r="H1565" s="16">
        <v>400000</v>
      </c>
    </row>
    <row r="1566" spans="1:8" s="1" customFormat="1" ht="15.75" x14ac:dyDescent="0.25">
      <c r="A1566" s="2">
        <v>157</v>
      </c>
      <c r="B1566" s="4" t="s">
        <v>957</v>
      </c>
      <c r="C1566" s="28" t="s">
        <v>1587</v>
      </c>
      <c r="D1566" s="29" t="s">
        <v>11</v>
      </c>
      <c r="E1566" s="30">
        <v>400000</v>
      </c>
      <c r="F1566" s="2"/>
      <c r="H1566" s="16">
        <v>400000</v>
      </c>
    </row>
    <row r="1567" spans="1:8" s="1" customFormat="1" ht="15.75" x14ac:dyDescent="0.25">
      <c r="A1567" s="2">
        <v>158</v>
      </c>
      <c r="B1567" s="4" t="s">
        <v>958</v>
      </c>
      <c r="C1567" s="28" t="s">
        <v>1588</v>
      </c>
      <c r="D1567" s="29" t="s">
        <v>11</v>
      </c>
      <c r="E1567" s="30">
        <v>400000</v>
      </c>
      <c r="F1567" s="2"/>
      <c r="H1567" s="16">
        <v>400000</v>
      </c>
    </row>
    <row r="1568" spans="1:8" s="1" customFormat="1" ht="15.75" x14ac:dyDescent="0.25">
      <c r="A1568" s="2">
        <v>159</v>
      </c>
      <c r="B1568" s="4" t="s">
        <v>959</v>
      </c>
      <c r="C1568" s="28" t="s">
        <v>1589</v>
      </c>
      <c r="D1568" s="29" t="s">
        <v>11</v>
      </c>
      <c r="E1568" s="30">
        <v>400000</v>
      </c>
      <c r="F1568" s="2"/>
      <c r="H1568" s="16">
        <v>400000</v>
      </c>
    </row>
    <row r="1569" spans="1:8" s="1" customFormat="1" ht="15.75" x14ac:dyDescent="0.25">
      <c r="A1569" s="2">
        <v>160</v>
      </c>
      <c r="B1569" s="4" t="s">
        <v>960</v>
      </c>
      <c r="C1569" s="28" t="s">
        <v>1590</v>
      </c>
      <c r="D1569" s="29" t="s">
        <v>11</v>
      </c>
      <c r="E1569" s="30">
        <v>400000</v>
      </c>
      <c r="F1569" s="2"/>
      <c r="H1569" s="16">
        <v>400000</v>
      </c>
    </row>
    <row r="1570" spans="1:8" s="1" customFormat="1" ht="15.75" x14ac:dyDescent="0.25">
      <c r="A1570" s="2">
        <v>161</v>
      </c>
      <c r="B1570" s="4" t="s">
        <v>961</v>
      </c>
      <c r="C1570" s="28" t="s">
        <v>1591</v>
      </c>
      <c r="D1570" s="29" t="s">
        <v>14</v>
      </c>
      <c r="E1570" s="30">
        <v>370000</v>
      </c>
      <c r="F1570" s="2"/>
      <c r="H1570" s="16">
        <v>370000</v>
      </c>
    </row>
    <row r="1571" spans="1:8" s="1" customFormat="1" ht="15.75" x14ac:dyDescent="0.25">
      <c r="A1571" s="2">
        <v>162</v>
      </c>
      <c r="B1571" s="4" t="s">
        <v>962</v>
      </c>
      <c r="C1571" s="28" t="s">
        <v>1592</v>
      </c>
      <c r="D1571" s="29" t="s">
        <v>21</v>
      </c>
      <c r="E1571" s="30">
        <v>480000</v>
      </c>
      <c r="F1571" s="2"/>
      <c r="H1571" s="16">
        <v>480000</v>
      </c>
    </row>
    <row r="1572" spans="1:8" s="1" customFormat="1" ht="15.75" x14ac:dyDescent="0.25">
      <c r="A1572" s="2">
        <v>163</v>
      </c>
      <c r="B1572" s="4" t="s">
        <v>963</v>
      </c>
      <c r="C1572" s="28" t="s">
        <v>1593</v>
      </c>
      <c r="D1572" s="29" t="s">
        <v>21</v>
      </c>
      <c r="E1572" s="30">
        <v>480000</v>
      </c>
      <c r="F1572" s="2"/>
      <c r="H1572" s="16">
        <v>480000</v>
      </c>
    </row>
    <row r="1573" spans="1:8" s="1" customFormat="1" ht="15.75" x14ac:dyDescent="0.25">
      <c r="A1573" s="2">
        <v>164</v>
      </c>
      <c r="B1573" s="4" t="s">
        <v>964</v>
      </c>
      <c r="C1573" s="28" t="s">
        <v>289</v>
      </c>
      <c r="D1573" s="29" t="s">
        <v>21</v>
      </c>
      <c r="E1573" s="30">
        <v>480000</v>
      </c>
      <c r="F1573" s="2"/>
      <c r="H1573" s="16">
        <v>480000</v>
      </c>
    </row>
    <row r="1574" spans="1:8" s="1" customFormat="1" ht="15.75" x14ac:dyDescent="0.25">
      <c r="A1574" s="2">
        <v>165</v>
      </c>
      <c r="B1574" s="4" t="s">
        <v>965</v>
      </c>
      <c r="C1574" s="28" t="s">
        <v>1594</v>
      </c>
      <c r="D1574" s="29" t="s">
        <v>21</v>
      </c>
      <c r="E1574" s="30">
        <v>480000</v>
      </c>
      <c r="F1574" s="2"/>
      <c r="H1574" s="16">
        <v>480000</v>
      </c>
    </row>
    <row r="1575" spans="1:8" s="1" customFormat="1" ht="15.75" x14ac:dyDescent="0.25">
      <c r="A1575" s="2">
        <v>166</v>
      </c>
      <c r="B1575" s="4" t="s">
        <v>966</v>
      </c>
      <c r="C1575" s="28" t="s">
        <v>1595</v>
      </c>
      <c r="D1575" s="29" t="s">
        <v>21</v>
      </c>
      <c r="E1575" s="30">
        <v>480000</v>
      </c>
      <c r="F1575" s="2"/>
      <c r="H1575" s="16">
        <v>480000</v>
      </c>
    </row>
    <row r="1576" spans="1:8" s="1" customFormat="1" ht="15.75" x14ac:dyDescent="0.25">
      <c r="A1576" s="2">
        <v>167</v>
      </c>
      <c r="B1576" s="4" t="s">
        <v>967</v>
      </c>
      <c r="C1576" s="28" t="s">
        <v>1596</v>
      </c>
      <c r="D1576" s="29" t="s">
        <v>21</v>
      </c>
      <c r="E1576" s="30">
        <v>480000</v>
      </c>
      <c r="F1576" s="2"/>
      <c r="H1576" s="16">
        <v>480000</v>
      </c>
    </row>
    <row r="1577" spans="1:8" s="1" customFormat="1" ht="15.75" x14ac:dyDescent="0.25">
      <c r="A1577" s="2">
        <v>168</v>
      </c>
      <c r="B1577" s="4" t="s">
        <v>968</v>
      </c>
      <c r="C1577" s="28" t="s">
        <v>1597</v>
      </c>
      <c r="D1577" s="29" t="s">
        <v>14</v>
      </c>
      <c r="E1577" s="30">
        <v>370000</v>
      </c>
      <c r="F1577" s="2"/>
      <c r="H1577" s="16">
        <v>370000</v>
      </c>
    </row>
    <row r="1578" spans="1:8" s="1" customFormat="1" ht="15.75" x14ac:dyDescent="0.25">
      <c r="A1578" s="2">
        <v>169</v>
      </c>
      <c r="B1578" s="4" t="s">
        <v>969</v>
      </c>
      <c r="C1578" s="28" t="s">
        <v>1598</v>
      </c>
      <c r="D1578" s="29" t="s">
        <v>14</v>
      </c>
      <c r="E1578" s="30">
        <v>370000</v>
      </c>
      <c r="F1578" s="2"/>
      <c r="H1578" s="16">
        <v>370000</v>
      </c>
    </row>
    <row r="1579" spans="1:8" s="1" customFormat="1" ht="15.75" x14ac:dyDescent="0.25">
      <c r="A1579" s="2">
        <v>170</v>
      </c>
      <c r="B1579" s="4" t="s">
        <v>970</v>
      </c>
      <c r="C1579" s="28" t="s">
        <v>1599</v>
      </c>
      <c r="D1579" s="29" t="s">
        <v>11</v>
      </c>
      <c r="E1579" s="30">
        <v>400000</v>
      </c>
      <c r="F1579" s="2"/>
      <c r="H1579" s="16">
        <v>400000</v>
      </c>
    </row>
    <row r="1580" spans="1:8" s="1" customFormat="1" ht="15.75" x14ac:dyDescent="0.25">
      <c r="A1580" s="2">
        <v>171</v>
      </c>
      <c r="B1580" s="4" t="s">
        <v>971</v>
      </c>
      <c r="C1580" s="28" t="s">
        <v>1600</v>
      </c>
      <c r="D1580" s="29" t="s">
        <v>21</v>
      </c>
      <c r="E1580" s="30">
        <v>480000</v>
      </c>
      <c r="F1580" s="2"/>
      <c r="H1580" s="16">
        <v>480000</v>
      </c>
    </row>
    <row r="1581" spans="1:8" s="1" customFormat="1" ht="15.75" x14ac:dyDescent="0.25">
      <c r="A1581" s="2">
        <v>172</v>
      </c>
      <c r="B1581" s="4" t="s">
        <v>972</v>
      </c>
      <c r="C1581" s="28" t="s">
        <v>1601</v>
      </c>
      <c r="D1581" s="29" t="s">
        <v>11</v>
      </c>
      <c r="E1581" s="30">
        <v>400000</v>
      </c>
      <c r="F1581" s="2"/>
      <c r="H1581" s="16">
        <v>400000</v>
      </c>
    </row>
    <row r="1582" spans="1:8" s="1" customFormat="1" ht="15.75" x14ac:dyDescent="0.25">
      <c r="A1582" s="2">
        <v>173</v>
      </c>
      <c r="B1582" s="4" t="s">
        <v>973</v>
      </c>
      <c r="C1582" s="28" t="s">
        <v>1602</v>
      </c>
      <c r="D1582" s="29" t="s">
        <v>11</v>
      </c>
      <c r="E1582" s="30">
        <v>400000</v>
      </c>
      <c r="F1582" s="2"/>
      <c r="H1582" s="16">
        <v>400000</v>
      </c>
    </row>
    <row r="1583" spans="1:8" s="1" customFormat="1" ht="15.75" x14ac:dyDescent="0.25">
      <c r="A1583" s="2">
        <v>174</v>
      </c>
      <c r="B1583" s="4" t="s">
        <v>974</v>
      </c>
      <c r="C1583" s="28" t="s">
        <v>1603</v>
      </c>
      <c r="D1583" s="29" t="s">
        <v>11</v>
      </c>
      <c r="E1583" s="30">
        <v>400000</v>
      </c>
      <c r="F1583" s="2"/>
      <c r="H1583" s="16">
        <v>400000</v>
      </c>
    </row>
    <row r="1584" spans="1:8" s="1" customFormat="1" ht="15.75" x14ac:dyDescent="0.25">
      <c r="A1584" s="2">
        <v>175</v>
      </c>
      <c r="B1584" s="4" t="s">
        <v>975</v>
      </c>
      <c r="C1584" s="28" t="s">
        <v>1604</v>
      </c>
      <c r="D1584" s="29" t="s">
        <v>11</v>
      </c>
      <c r="E1584" s="30">
        <v>400000</v>
      </c>
      <c r="F1584" s="2"/>
      <c r="H1584" s="16">
        <v>400000</v>
      </c>
    </row>
    <row r="1585" spans="1:8" s="1" customFormat="1" ht="15.75" x14ac:dyDescent="0.25">
      <c r="A1585" s="2">
        <v>176</v>
      </c>
      <c r="B1585" s="4" t="s">
        <v>976</v>
      </c>
      <c r="C1585" s="28" t="s">
        <v>1605</v>
      </c>
      <c r="D1585" s="29" t="s">
        <v>11</v>
      </c>
      <c r="E1585" s="30">
        <v>400000</v>
      </c>
      <c r="F1585" s="2"/>
      <c r="H1585" s="16">
        <v>400000</v>
      </c>
    </row>
    <row r="1586" spans="1:8" s="1" customFormat="1" ht="15.75" x14ac:dyDescent="0.25">
      <c r="A1586" s="2">
        <v>177</v>
      </c>
      <c r="B1586" s="4" t="s">
        <v>977</v>
      </c>
      <c r="C1586" s="28" t="s">
        <v>1606</v>
      </c>
      <c r="D1586" s="29" t="s">
        <v>21</v>
      </c>
      <c r="E1586" s="30">
        <v>480000</v>
      </c>
      <c r="F1586" s="2"/>
      <c r="H1586" s="16">
        <v>480000</v>
      </c>
    </row>
    <row r="1587" spans="1:8" s="1" customFormat="1" ht="15.75" x14ac:dyDescent="0.25">
      <c r="A1587" s="2">
        <v>178</v>
      </c>
      <c r="B1587" s="4" t="s">
        <v>978</v>
      </c>
      <c r="C1587" s="28" t="s">
        <v>527</v>
      </c>
      <c r="D1587" s="29" t="s">
        <v>11</v>
      </c>
      <c r="E1587" s="30">
        <v>400000</v>
      </c>
      <c r="F1587" s="2"/>
      <c r="H1587" s="16">
        <v>400000</v>
      </c>
    </row>
    <row r="1588" spans="1:8" s="1" customFormat="1" ht="15.75" x14ac:dyDescent="0.25">
      <c r="A1588" s="2">
        <v>179</v>
      </c>
      <c r="B1588" s="4" t="s">
        <v>979</v>
      </c>
      <c r="C1588" s="28" t="s">
        <v>1607</v>
      </c>
      <c r="D1588" s="29" t="s">
        <v>11</v>
      </c>
      <c r="E1588" s="30">
        <v>400000</v>
      </c>
      <c r="F1588" s="2"/>
      <c r="H1588" s="16">
        <v>400000</v>
      </c>
    </row>
    <row r="1589" spans="1:8" s="1" customFormat="1" ht="15.75" x14ac:dyDescent="0.25">
      <c r="A1589" s="2">
        <v>180</v>
      </c>
      <c r="B1589" s="4" t="s">
        <v>980</v>
      </c>
      <c r="C1589" s="28" t="s">
        <v>1608</v>
      </c>
      <c r="D1589" s="29" t="s">
        <v>14</v>
      </c>
      <c r="E1589" s="30">
        <v>370000</v>
      </c>
      <c r="F1589" s="2"/>
      <c r="H1589" s="16">
        <v>370000</v>
      </c>
    </row>
    <row r="1590" spans="1:8" s="1" customFormat="1" ht="15.75" x14ac:dyDescent="0.25">
      <c r="A1590" s="2">
        <v>181</v>
      </c>
      <c r="B1590" s="4" t="s">
        <v>981</v>
      </c>
      <c r="C1590" s="28" t="s">
        <v>1609</v>
      </c>
      <c r="D1590" s="29" t="s">
        <v>11</v>
      </c>
      <c r="E1590" s="30">
        <v>400000</v>
      </c>
      <c r="F1590" s="2"/>
      <c r="H1590" s="16">
        <v>400000</v>
      </c>
    </row>
    <row r="1591" spans="1:8" s="1" customFormat="1" ht="15.75" x14ac:dyDescent="0.25">
      <c r="A1591" s="2">
        <v>182</v>
      </c>
      <c r="B1591" s="4" t="s">
        <v>982</v>
      </c>
      <c r="C1591" s="28" t="s">
        <v>1610</v>
      </c>
      <c r="D1591" s="29" t="s">
        <v>11</v>
      </c>
      <c r="E1591" s="30">
        <v>400000</v>
      </c>
      <c r="F1591" s="2"/>
      <c r="H1591" s="16">
        <v>400000</v>
      </c>
    </row>
    <row r="1592" spans="1:8" s="1" customFormat="1" ht="15.75" x14ac:dyDescent="0.25">
      <c r="A1592" s="2">
        <v>183</v>
      </c>
      <c r="B1592" s="4" t="s">
        <v>983</v>
      </c>
      <c r="C1592" s="28" t="s">
        <v>1611</v>
      </c>
      <c r="D1592" s="29" t="s">
        <v>11</v>
      </c>
      <c r="E1592" s="30">
        <v>400000</v>
      </c>
      <c r="F1592" s="2"/>
      <c r="H1592" s="16">
        <v>400000</v>
      </c>
    </row>
    <row r="1593" spans="1:8" s="1" customFormat="1" ht="15.75" x14ac:dyDescent="0.25">
      <c r="A1593" s="2">
        <v>184</v>
      </c>
      <c r="B1593" s="4" t="s">
        <v>984</v>
      </c>
      <c r="C1593" s="28" t="s">
        <v>1612</v>
      </c>
      <c r="D1593" s="29" t="s">
        <v>11</v>
      </c>
      <c r="E1593" s="30">
        <v>400000</v>
      </c>
      <c r="F1593" s="2"/>
      <c r="H1593" s="16">
        <v>400000</v>
      </c>
    </row>
    <row r="1594" spans="1:8" s="1" customFormat="1" ht="15.75" x14ac:dyDescent="0.25">
      <c r="A1594" s="2">
        <v>185</v>
      </c>
      <c r="B1594" s="4" t="s">
        <v>985</v>
      </c>
      <c r="C1594" s="28" t="s">
        <v>1613</v>
      </c>
      <c r="D1594" s="29" t="s">
        <v>11</v>
      </c>
      <c r="E1594" s="30">
        <v>400000</v>
      </c>
      <c r="F1594" s="2"/>
      <c r="H1594" s="16">
        <v>400000</v>
      </c>
    </row>
    <row r="1595" spans="1:8" s="1" customFormat="1" ht="15.75" x14ac:dyDescent="0.25">
      <c r="A1595" s="2">
        <v>186</v>
      </c>
      <c r="B1595" s="4" t="s">
        <v>986</v>
      </c>
      <c r="C1595" s="28" t="s">
        <v>1614</v>
      </c>
      <c r="D1595" s="29" t="s">
        <v>11</v>
      </c>
      <c r="E1595" s="30">
        <v>400000</v>
      </c>
      <c r="F1595" s="2"/>
      <c r="H1595" s="16">
        <v>400000</v>
      </c>
    </row>
    <row r="1596" spans="1:8" s="1" customFormat="1" ht="15.75" x14ac:dyDescent="0.25">
      <c r="A1596" s="2">
        <v>187</v>
      </c>
      <c r="B1596" s="4" t="s">
        <v>987</v>
      </c>
      <c r="C1596" s="28" t="s">
        <v>1615</v>
      </c>
      <c r="D1596" s="29" t="s">
        <v>21</v>
      </c>
      <c r="E1596" s="30">
        <v>480000</v>
      </c>
      <c r="F1596" s="2"/>
      <c r="H1596" s="16">
        <v>480000</v>
      </c>
    </row>
    <row r="1597" spans="1:8" s="1" customFormat="1" ht="15.75" x14ac:dyDescent="0.25">
      <c r="A1597" s="2">
        <v>188</v>
      </c>
      <c r="B1597" s="4" t="s">
        <v>988</v>
      </c>
      <c r="C1597" s="28" t="s">
        <v>1616</v>
      </c>
      <c r="D1597" s="29" t="s">
        <v>21</v>
      </c>
      <c r="E1597" s="30">
        <v>480000</v>
      </c>
      <c r="F1597" s="2"/>
      <c r="H1597" s="16">
        <v>480000</v>
      </c>
    </row>
    <row r="1598" spans="1:8" s="1" customFormat="1" ht="15.75" x14ac:dyDescent="0.25">
      <c r="A1598" s="2">
        <v>189</v>
      </c>
      <c r="B1598" s="4" t="s">
        <v>989</v>
      </c>
      <c r="C1598" s="28" t="s">
        <v>1617</v>
      </c>
      <c r="D1598" s="29" t="s">
        <v>21</v>
      </c>
      <c r="E1598" s="30">
        <v>480000</v>
      </c>
      <c r="F1598" s="2"/>
      <c r="H1598" s="16">
        <v>480000</v>
      </c>
    </row>
    <row r="1599" spans="1:8" s="1" customFormat="1" ht="15.75" x14ac:dyDescent="0.25">
      <c r="A1599" s="2">
        <v>190</v>
      </c>
      <c r="B1599" s="4" t="s">
        <v>990</v>
      </c>
      <c r="C1599" s="28" t="s">
        <v>1618</v>
      </c>
      <c r="D1599" s="29" t="s">
        <v>21</v>
      </c>
      <c r="E1599" s="30">
        <v>480000</v>
      </c>
      <c r="F1599" s="2"/>
      <c r="H1599" s="16">
        <v>480000</v>
      </c>
    </row>
    <row r="1600" spans="1:8" s="1" customFormat="1" ht="15.75" x14ac:dyDescent="0.25">
      <c r="A1600" s="2">
        <v>191</v>
      </c>
      <c r="B1600" s="4" t="s">
        <v>991</v>
      </c>
      <c r="C1600" s="28" t="s">
        <v>1619</v>
      </c>
      <c r="D1600" s="29" t="s">
        <v>11</v>
      </c>
      <c r="E1600" s="30">
        <v>400000</v>
      </c>
      <c r="F1600" s="2"/>
      <c r="H1600" s="16">
        <v>400000</v>
      </c>
    </row>
    <row r="1601" spans="1:8" s="1" customFormat="1" ht="15.75" x14ac:dyDescent="0.25">
      <c r="A1601" s="2">
        <v>192</v>
      </c>
      <c r="B1601" s="4" t="s">
        <v>992</v>
      </c>
      <c r="C1601" s="28" t="s">
        <v>1620</v>
      </c>
      <c r="D1601" s="29" t="s">
        <v>11</v>
      </c>
      <c r="E1601" s="30">
        <v>400000</v>
      </c>
      <c r="F1601" s="2"/>
      <c r="H1601" s="16">
        <v>400000</v>
      </c>
    </row>
    <row r="1602" spans="1:8" s="1" customFormat="1" ht="15.75" x14ac:dyDescent="0.25">
      <c r="A1602" s="2">
        <v>193</v>
      </c>
      <c r="B1602" s="4" t="s">
        <v>993</v>
      </c>
      <c r="C1602" s="28" t="s">
        <v>1621</v>
      </c>
      <c r="D1602" s="29" t="s">
        <v>11</v>
      </c>
      <c r="E1602" s="30">
        <v>400000</v>
      </c>
      <c r="F1602" s="2"/>
      <c r="H1602" s="16">
        <v>400000</v>
      </c>
    </row>
    <row r="1603" spans="1:8" s="1" customFormat="1" ht="15.75" x14ac:dyDescent="0.25">
      <c r="A1603" s="2">
        <v>194</v>
      </c>
      <c r="B1603" s="4" t="s">
        <v>994</v>
      </c>
      <c r="C1603" s="28" t="s">
        <v>1622</v>
      </c>
      <c r="D1603" s="29" t="s">
        <v>11</v>
      </c>
      <c r="E1603" s="30">
        <v>400000</v>
      </c>
      <c r="F1603" s="2"/>
      <c r="H1603" s="16">
        <v>400000</v>
      </c>
    </row>
    <row r="1604" spans="1:8" s="1" customFormat="1" ht="15.75" x14ac:dyDescent="0.25">
      <c r="A1604" s="2">
        <v>195</v>
      </c>
      <c r="B1604" s="4" t="s">
        <v>995</v>
      </c>
      <c r="C1604" s="28" t="s">
        <v>1623</v>
      </c>
      <c r="D1604" s="29" t="s">
        <v>11</v>
      </c>
      <c r="E1604" s="30">
        <v>400000</v>
      </c>
      <c r="F1604" s="2"/>
      <c r="H1604" s="16">
        <v>400000</v>
      </c>
    </row>
    <row r="1605" spans="1:8" s="1" customFormat="1" ht="15.75" x14ac:dyDescent="0.25">
      <c r="A1605" s="2">
        <v>196</v>
      </c>
      <c r="B1605" s="4" t="s">
        <v>996</v>
      </c>
      <c r="C1605" s="28" t="s">
        <v>1624</v>
      </c>
      <c r="D1605" s="29" t="s">
        <v>11</v>
      </c>
      <c r="E1605" s="30">
        <v>400000</v>
      </c>
      <c r="F1605" s="2"/>
      <c r="H1605" s="16">
        <v>400000</v>
      </c>
    </row>
    <row r="1606" spans="1:8" s="1" customFormat="1" ht="15.75" x14ac:dyDescent="0.25">
      <c r="A1606" s="2">
        <v>197</v>
      </c>
      <c r="B1606" s="4" t="s">
        <v>997</v>
      </c>
      <c r="C1606" s="28" t="s">
        <v>1625</v>
      </c>
      <c r="D1606" s="29" t="s">
        <v>21</v>
      </c>
      <c r="E1606" s="30">
        <v>480000</v>
      </c>
      <c r="F1606" s="2"/>
      <c r="H1606" s="16">
        <v>480000</v>
      </c>
    </row>
    <row r="1607" spans="1:8" s="1" customFormat="1" ht="15.75" x14ac:dyDescent="0.25">
      <c r="A1607" s="2">
        <v>198</v>
      </c>
      <c r="B1607" s="4" t="s">
        <v>998</v>
      </c>
      <c r="C1607" s="28" t="s">
        <v>273</v>
      </c>
      <c r="D1607" s="29" t="s">
        <v>11</v>
      </c>
      <c r="E1607" s="30">
        <v>400000</v>
      </c>
      <c r="F1607" s="2"/>
      <c r="H1607" s="16">
        <v>400000</v>
      </c>
    </row>
    <row r="1608" spans="1:8" s="1" customFormat="1" ht="15.75" x14ac:dyDescent="0.25">
      <c r="A1608" s="2">
        <v>199</v>
      </c>
      <c r="B1608" s="4" t="s">
        <v>999</v>
      </c>
      <c r="C1608" s="28" t="s">
        <v>1626</v>
      </c>
      <c r="D1608" s="29" t="s">
        <v>11</v>
      </c>
      <c r="E1608" s="30">
        <v>400000</v>
      </c>
      <c r="F1608" s="2"/>
      <c r="H1608" s="16">
        <v>400000</v>
      </c>
    </row>
    <row r="1609" spans="1:8" s="1" customFormat="1" ht="15.75" x14ac:dyDescent="0.25">
      <c r="A1609" s="2">
        <v>200</v>
      </c>
      <c r="B1609" s="4" t="s">
        <v>1000</v>
      </c>
      <c r="C1609" s="28" t="s">
        <v>1627</v>
      </c>
      <c r="D1609" s="29" t="s">
        <v>11</v>
      </c>
      <c r="E1609" s="30">
        <v>400000</v>
      </c>
      <c r="F1609" s="2"/>
      <c r="H1609" s="16">
        <v>400000</v>
      </c>
    </row>
    <row r="1610" spans="1:8" s="1" customFormat="1" ht="15.75" x14ac:dyDescent="0.25">
      <c r="A1610" s="2">
        <v>201</v>
      </c>
      <c r="B1610" s="4" t="s">
        <v>1001</v>
      </c>
      <c r="C1610" s="28" t="s">
        <v>1628</v>
      </c>
      <c r="D1610" s="29" t="s">
        <v>11</v>
      </c>
      <c r="E1610" s="30">
        <v>400000</v>
      </c>
      <c r="F1610" s="2"/>
      <c r="H1610" s="16">
        <v>400000</v>
      </c>
    </row>
    <row r="1611" spans="1:8" s="1" customFormat="1" ht="15.75" x14ac:dyDescent="0.25">
      <c r="A1611" s="2">
        <v>202</v>
      </c>
      <c r="B1611" s="4" t="s">
        <v>1002</v>
      </c>
      <c r="C1611" s="28" t="s">
        <v>1629</v>
      </c>
      <c r="D1611" s="29" t="s">
        <v>11</v>
      </c>
      <c r="E1611" s="30">
        <v>400000</v>
      </c>
      <c r="F1611" s="2"/>
      <c r="H1611" s="16">
        <v>400000</v>
      </c>
    </row>
    <row r="1612" spans="1:8" s="1" customFormat="1" ht="15.75" x14ac:dyDescent="0.25">
      <c r="A1612" s="2">
        <v>203</v>
      </c>
      <c r="B1612" s="4" t="s">
        <v>1003</v>
      </c>
      <c r="C1612" s="28" t="s">
        <v>1630</v>
      </c>
      <c r="D1612" s="29" t="s">
        <v>11</v>
      </c>
      <c r="E1612" s="30">
        <v>400000</v>
      </c>
      <c r="F1612" s="2"/>
      <c r="H1612" s="16">
        <v>400000</v>
      </c>
    </row>
    <row r="1613" spans="1:8" s="1" customFormat="1" ht="15.75" x14ac:dyDescent="0.25">
      <c r="A1613" s="2">
        <v>204</v>
      </c>
      <c r="B1613" s="4" t="s">
        <v>1004</v>
      </c>
      <c r="C1613" s="28" t="s">
        <v>392</v>
      </c>
      <c r="D1613" s="29" t="s">
        <v>11</v>
      </c>
      <c r="E1613" s="30">
        <v>400000</v>
      </c>
      <c r="F1613" s="2"/>
      <c r="H1613" s="16">
        <v>400000</v>
      </c>
    </row>
    <row r="1614" spans="1:8" s="1" customFormat="1" ht="15.75" x14ac:dyDescent="0.25">
      <c r="A1614" s="2">
        <v>205</v>
      </c>
      <c r="B1614" s="4" t="s">
        <v>1005</v>
      </c>
      <c r="C1614" s="28" t="s">
        <v>1631</v>
      </c>
      <c r="D1614" s="29" t="s">
        <v>11</v>
      </c>
      <c r="E1614" s="30">
        <v>400000</v>
      </c>
      <c r="F1614" s="2"/>
      <c r="H1614" s="16">
        <v>400000</v>
      </c>
    </row>
    <row r="1615" spans="1:8" s="1" customFormat="1" ht="15.75" x14ac:dyDescent="0.25">
      <c r="A1615" s="2">
        <v>206</v>
      </c>
      <c r="B1615" s="4" t="s">
        <v>1006</v>
      </c>
      <c r="C1615" s="28" t="s">
        <v>1632</v>
      </c>
      <c r="D1615" s="29" t="s">
        <v>11</v>
      </c>
      <c r="E1615" s="30">
        <v>400000</v>
      </c>
      <c r="F1615" s="2"/>
      <c r="H1615" s="16">
        <v>400000</v>
      </c>
    </row>
    <row r="1616" spans="1:8" s="1" customFormat="1" ht="15.75" x14ac:dyDescent="0.25">
      <c r="A1616" s="2">
        <v>207</v>
      </c>
      <c r="B1616" s="4" t="s">
        <v>1007</v>
      </c>
      <c r="C1616" s="28" t="s">
        <v>1633</v>
      </c>
      <c r="D1616" s="29" t="s">
        <v>2014</v>
      </c>
      <c r="E1616" s="30">
        <v>400000</v>
      </c>
      <c r="F1616" s="2"/>
      <c r="H1616" s="16">
        <v>400000</v>
      </c>
    </row>
    <row r="1617" spans="1:8" s="1" customFormat="1" ht="15.75" x14ac:dyDescent="0.25">
      <c r="A1617" s="2">
        <v>208</v>
      </c>
      <c r="B1617" s="4" t="s">
        <v>1008</v>
      </c>
      <c r="C1617" s="28" t="s">
        <v>1634</v>
      </c>
      <c r="D1617" s="29" t="s">
        <v>21</v>
      </c>
      <c r="E1617" s="30">
        <v>480000</v>
      </c>
      <c r="F1617" s="2"/>
      <c r="H1617" s="16">
        <v>480000</v>
      </c>
    </row>
    <row r="1618" spans="1:8" s="1" customFormat="1" ht="15.75" x14ac:dyDescent="0.25">
      <c r="A1618" s="2">
        <v>209</v>
      </c>
      <c r="B1618" s="4" t="s">
        <v>1009</v>
      </c>
      <c r="C1618" s="28" t="s">
        <v>1635</v>
      </c>
      <c r="D1618" s="29" t="s">
        <v>11</v>
      </c>
      <c r="E1618" s="30">
        <v>1200000</v>
      </c>
      <c r="F1618" s="2" t="s">
        <v>2024</v>
      </c>
      <c r="H1618" s="16">
        <v>1200000</v>
      </c>
    </row>
    <row r="1619" spans="1:8" s="1" customFormat="1" ht="15.75" x14ac:dyDescent="0.25">
      <c r="A1619" s="2">
        <v>210</v>
      </c>
      <c r="B1619" s="4" t="s">
        <v>1010</v>
      </c>
      <c r="C1619" s="28" t="s">
        <v>2019</v>
      </c>
      <c r="D1619" s="29" t="s">
        <v>34</v>
      </c>
      <c r="E1619" s="30">
        <v>560000</v>
      </c>
      <c r="F1619" s="2"/>
      <c r="H1619" s="16">
        <v>560000</v>
      </c>
    </row>
    <row r="1620" spans="1:8" s="1" customFormat="1" ht="15.75" x14ac:dyDescent="0.25">
      <c r="A1620" s="2">
        <v>211</v>
      </c>
      <c r="B1620" s="4" t="s">
        <v>1011</v>
      </c>
      <c r="C1620" s="28" t="s">
        <v>1636</v>
      </c>
      <c r="D1620" s="29" t="s">
        <v>11</v>
      </c>
      <c r="E1620" s="30">
        <v>400000</v>
      </c>
      <c r="F1620" s="2"/>
      <c r="H1620" s="16">
        <v>400000</v>
      </c>
    </row>
    <row r="1621" spans="1:8" s="1" customFormat="1" ht="15.75" x14ac:dyDescent="0.25">
      <c r="A1621" s="2">
        <v>212</v>
      </c>
      <c r="B1621" s="4" t="s">
        <v>1012</v>
      </c>
      <c r="C1621" s="28" t="s">
        <v>1637</v>
      </c>
      <c r="D1621" s="29" t="s">
        <v>11</v>
      </c>
      <c r="E1621" s="30">
        <v>400000</v>
      </c>
      <c r="F1621" s="2"/>
      <c r="H1621" s="16">
        <v>400000</v>
      </c>
    </row>
    <row r="1622" spans="1:8" s="1" customFormat="1" ht="15.75" x14ac:dyDescent="0.25">
      <c r="A1622" s="2">
        <v>213</v>
      </c>
      <c r="B1622" s="4" t="s">
        <v>1013</v>
      </c>
      <c r="C1622" s="28" t="s">
        <v>1638</v>
      </c>
      <c r="D1622" s="29" t="s">
        <v>14</v>
      </c>
      <c r="E1622" s="30">
        <v>370000</v>
      </c>
      <c r="F1622" s="2"/>
      <c r="H1622" s="16">
        <v>370000</v>
      </c>
    </row>
    <row r="1623" spans="1:8" s="1" customFormat="1" ht="15.75" x14ac:dyDescent="0.25">
      <c r="A1623" s="2">
        <v>214</v>
      </c>
      <c r="B1623" s="4" t="s">
        <v>1014</v>
      </c>
      <c r="C1623" s="28" t="s">
        <v>1639</v>
      </c>
      <c r="D1623" s="29" t="s">
        <v>11</v>
      </c>
      <c r="E1623" s="30">
        <v>400000</v>
      </c>
      <c r="F1623" s="2"/>
      <c r="H1623" s="16">
        <v>400000</v>
      </c>
    </row>
    <row r="1624" spans="1:8" s="1" customFormat="1" ht="15.75" x14ac:dyDescent="0.25">
      <c r="A1624" s="2">
        <v>215</v>
      </c>
      <c r="B1624" s="4" t="s">
        <v>1015</v>
      </c>
      <c r="C1624" s="28" t="s">
        <v>1640</v>
      </c>
      <c r="D1624" s="29" t="s">
        <v>11</v>
      </c>
      <c r="E1624" s="30">
        <v>400000</v>
      </c>
      <c r="F1624" s="2"/>
      <c r="H1624" s="16">
        <v>400000</v>
      </c>
    </row>
    <row r="1625" spans="1:8" s="1" customFormat="1" ht="15.75" x14ac:dyDescent="0.25">
      <c r="A1625" s="2">
        <v>216</v>
      </c>
      <c r="B1625" s="4" t="s">
        <v>1016</v>
      </c>
      <c r="C1625" s="28" t="s">
        <v>1641</v>
      </c>
      <c r="D1625" s="29" t="s">
        <v>14</v>
      </c>
      <c r="E1625" s="30">
        <v>370000</v>
      </c>
      <c r="F1625" s="2"/>
      <c r="H1625" s="16">
        <v>370000</v>
      </c>
    </row>
    <row r="1626" spans="1:8" s="1" customFormat="1" ht="15.75" x14ac:dyDescent="0.25">
      <c r="A1626" s="2">
        <v>217</v>
      </c>
      <c r="B1626" s="4" t="s">
        <v>1017</v>
      </c>
      <c r="C1626" s="28" t="s">
        <v>1642</v>
      </c>
      <c r="D1626" s="29" t="s">
        <v>11</v>
      </c>
      <c r="E1626" s="30">
        <v>400000</v>
      </c>
      <c r="F1626" s="2"/>
      <c r="H1626" s="16">
        <v>400000</v>
      </c>
    </row>
    <row r="1627" spans="1:8" s="1" customFormat="1" ht="15.75" x14ac:dyDescent="0.25">
      <c r="A1627" s="2">
        <v>218</v>
      </c>
      <c r="B1627" s="4" t="s">
        <v>1018</v>
      </c>
      <c r="C1627" s="28" t="s">
        <v>1643</v>
      </c>
      <c r="D1627" s="29" t="s">
        <v>11</v>
      </c>
      <c r="E1627" s="30">
        <v>400000</v>
      </c>
      <c r="F1627" s="2"/>
      <c r="H1627" s="16">
        <v>400000</v>
      </c>
    </row>
    <row r="1628" spans="1:8" s="1" customFormat="1" ht="15.75" x14ac:dyDescent="0.25">
      <c r="A1628" s="2">
        <v>219</v>
      </c>
      <c r="B1628" s="4" t="s">
        <v>1019</v>
      </c>
      <c r="C1628" s="28" t="s">
        <v>1644</v>
      </c>
      <c r="D1628" s="29" t="s">
        <v>11</v>
      </c>
      <c r="E1628" s="30">
        <v>400000</v>
      </c>
      <c r="F1628" s="2"/>
      <c r="H1628" s="16">
        <v>400000</v>
      </c>
    </row>
    <row r="1629" spans="1:8" s="1" customFormat="1" ht="15.75" x14ac:dyDescent="0.25">
      <c r="A1629" s="2">
        <v>220</v>
      </c>
      <c r="B1629" s="4" t="s">
        <v>1020</v>
      </c>
      <c r="C1629" s="28" t="s">
        <v>1645</v>
      </c>
      <c r="D1629" s="29" t="s">
        <v>14</v>
      </c>
      <c r="E1629" s="30">
        <v>370000</v>
      </c>
      <c r="F1629" s="2"/>
      <c r="H1629" s="16">
        <v>370000</v>
      </c>
    </row>
    <row r="1630" spans="1:8" s="1" customFormat="1" ht="15.75" x14ac:dyDescent="0.25">
      <c r="A1630" s="2">
        <v>221</v>
      </c>
      <c r="B1630" s="4" t="s">
        <v>1021</v>
      </c>
      <c r="C1630" s="28" t="s">
        <v>1646</v>
      </c>
      <c r="D1630" s="29" t="s">
        <v>14</v>
      </c>
      <c r="E1630" s="30">
        <v>370000</v>
      </c>
      <c r="F1630" s="2"/>
      <c r="H1630" s="16">
        <v>370000</v>
      </c>
    </row>
    <row r="1631" spans="1:8" s="1" customFormat="1" ht="15.75" x14ac:dyDescent="0.25">
      <c r="A1631" s="2">
        <v>222</v>
      </c>
      <c r="B1631" s="4" t="s">
        <v>1022</v>
      </c>
      <c r="C1631" s="28" t="s">
        <v>1647</v>
      </c>
      <c r="D1631" s="29" t="s">
        <v>14</v>
      </c>
      <c r="E1631" s="30">
        <v>370000</v>
      </c>
      <c r="F1631" s="2"/>
      <c r="H1631" s="16">
        <v>370000</v>
      </c>
    </row>
    <row r="1632" spans="1:8" s="1" customFormat="1" ht="15.75" x14ac:dyDescent="0.25">
      <c r="A1632" s="2">
        <v>223</v>
      </c>
      <c r="B1632" s="4" t="s">
        <v>1023</v>
      </c>
      <c r="C1632" s="28" t="s">
        <v>1648</v>
      </c>
      <c r="D1632" s="29" t="s">
        <v>14</v>
      </c>
      <c r="E1632" s="30">
        <v>370000</v>
      </c>
      <c r="F1632" s="2"/>
      <c r="H1632" s="16">
        <v>370000</v>
      </c>
    </row>
    <row r="1633" spans="1:8" s="1" customFormat="1" ht="15.75" x14ac:dyDescent="0.25">
      <c r="A1633" s="2">
        <v>224</v>
      </c>
      <c r="B1633" s="4" t="s">
        <v>1024</v>
      </c>
      <c r="C1633" s="28" t="s">
        <v>1649</v>
      </c>
      <c r="D1633" s="29" t="s">
        <v>11</v>
      </c>
      <c r="E1633" s="30">
        <v>400000</v>
      </c>
      <c r="F1633" s="2"/>
      <c r="H1633" s="16">
        <v>400000</v>
      </c>
    </row>
    <row r="1634" spans="1:8" s="1" customFormat="1" ht="15.75" x14ac:dyDescent="0.25">
      <c r="A1634" s="2">
        <v>225</v>
      </c>
      <c r="B1634" s="4" t="s">
        <v>1025</v>
      </c>
      <c r="C1634" s="28" t="s">
        <v>1650</v>
      </c>
      <c r="D1634" s="29" t="s">
        <v>11</v>
      </c>
      <c r="E1634" s="30">
        <v>400000</v>
      </c>
      <c r="F1634" s="2"/>
      <c r="H1634" s="16">
        <v>400000</v>
      </c>
    </row>
    <row r="1635" spans="1:8" s="1" customFormat="1" ht="15.75" x14ac:dyDescent="0.25">
      <c r="A1635" s="2">
        <v>226</v>
      </c>
      <c r="B1635" s="4" t="s">
        <v>1026</v>
      </c>
      <c r="C1635" s="28" t="s">
        <v>1651</v>
      </c>
      <c r="D1635" s="29" t="s">
        <v>2014</v>
      </c>
      <c r="E1635" s="30">
        <v>400000</v>
      </c>
      <c r="F1635" s="2"/>
      <c r="H1635" s="16">
        <v>400000</v>
      </c>
    </row>
    <row r="1636" spans="1:8" s="1" customFormat="1" ht="15.75" x14ac:dyDescent="0.25">
      <c r="A1636" s="2">
        <v>227</v>
      </c>
      <c r="B1636" s="4" t="s">
        <v>1027</v>
      </c>
      <c r="C1636" s="28" t="s">
        <v>1652</v>
      </c>
      <c r="D1636" s="29" t="s">
        <v>11</v>
      </c>
      <c r="E1636" s="30">
        <v>2400000</v>
      </c>
      <c r="F1636" s="2" t="s">
        <v>2025</v>
      </c>
      <c r="H1636" s="16">
        <v>2400000</v>
      </c>
    </row>
    <row r="1637" spans="1:8" s="1" customFormat="1" ht="15.75" x14ac:dyDescent="0.25">
      <c r="A1637" s="2">
        <v>228</v>
      </c>
      <c r="B1637" s="4" t="s">
        <v>1028</v>
      </c>
      <c r="C1637" s="28" t="s">
        <v>1653</v>
      </c>
      <c r="D1637" s="29" t="s">
        <v>11</v>
      </c>
      <c r="E1637" s="30">
        <v>400000</v>
      </c>
      <c r="F1637" s="2"/>
      <c r="H1637" s="16">
        <v>400000</v>
      </c>
    </row>
    <row r="1638" spans="1:8" s="1" customFormat="1" ht="15.75" x14ac:dyDescent="0.25">
      <c r="A1638" s="2">
        <v>229</v>
      </c>
      <c r="B1638" s="4" t="s">
        <v>1029</v>
      </c>
      <c r="C1638" s="28" t="s">
        <v>1654</v>
      </c>
      <c r="D1638" s="29" t="s">
        <v>11</v>
      </c>
      <c r="E1638" s="30">
        <v>400000</v>
      </c>
      <c r="F1638" s="2"/>
      <c r="H1638" s="16">
        <v>400000</v>
      </c>
    </row>
    <row r="1639" spans="1:8" s="1" customFormat="1" ht="15.75" x14ac:dyDescent="0.25">
      <c r="A1639" s="2">
        <v>230</v>
      </c>
      <c r="B1639" s="4" t="s">
        <v>1030</v>
      </c>
      <c r="C1639" s="28" t="s">
        <v>1655</v>
      </c>
      <c r="D1639" s="29" t="s">
        <v>21</v>
      </c>
      <c r="E1639" s="30">
        <v>480000</v>
      </c>
      <c r="F1639" s="2"/>
      <c r="H1639" s="16">
        <v>480000</v>
      </c>
    </row>
    <row r="1640" spans="1:8" s="1" customFormat="1" ht="15.75" x14ac:dyDescent="0.25">
      <c r="A1640" s="2">
        <v>231</v>
      </c>
      <c r="B1640" s="4" t="s">
        <v>1031</v>
      </c>
      <c r="C1640" s="28" t="s">
        <v>1656</v>
      </c>
      <c r="D1640" s="29" t="s">
        <v>21</v>
      </c>
      <c r="E1640" s="30">
        <v>480000</v>
      </c>
      <c r="F1640" s="2"/>
      <c r="H1640" s="16">
        <v>480000</v>
      </c>
    </row>
    <row r="1641" spans="1:8" s="1" customFormat="1" ht="15.75" x14ac:dyDescent="0.25">
      <c r="A1641" s="2">
        <v>232</v>
      </c>
      <c r="B1641" s="4" t="s">
        <v>1032</v>
      </c>
      <c r="C1641" s="28" t="s">
        <v>1657</v>
      </c>
      <c r="D1641" s="29" t="s">
        <v>11</v>
      </c>
      <c r="E1641" s="30">
        <v>1200000</v>
      </c>
      <c r="F1641" s="2" t="s">
        <v>2024</v>
      </c>
      <c r="H1641" s="16">
        <v>1200000</v>
      </c>
    </row>
    <row r="1642" spans="1:8" s="1" customFormat="1" ht="15.75" x14ac:dyDescent="0.25">
      <c r="A1642" s="2">
        <v>233</v>
      </c>
      <c r="B1642" s="4" t="s">
        <v>1033</v>
      </c>
      <c r="C1642" s="28" t="s">
        <v>1658</v>
      </c>
      <c r="D1642" s="29" t="s">
        <v>11</v>
      </c>
      <c r="E1642" s="30">
        <v>400000</v>
      </c>
      <c r="F1642" s="2"/>
      <c r="H1642" s="16">
        <v>400000</v>
      </c>
    </row>
    <row r="1643" spans="1:8" s="1" customFormat="1" ht="15.75" x14ac:dyDescent="0.25">
      <c r="A1643" s="2">
        <v>234</v>
      </c>
      <c r="B1643" s="4" t="s">
        <v>1034</v>
      </c>
      <c r="C1643" s="28" t="s">
        <v>1659</v>
      </c>
      <c r="D1643" s="29" t="s">
        <v>11</v>
      </c>
      <c r="E1643" s="30">
        <v>400000</v>
      </c>
      <c r="F1643" s="2"/>
      <c r="H1643" s="16">
        <v>400000</v>
      </c>
    </row>
    <row r="1644" spans="1:8" s="1" customFormat="1" ht="15.75" x14ac:dyDescent="0.25">
      <c r="A1644" s="2">
        <v>235</v>
      </c>
      <c r="B1644" s="4" t="s">
        <v>1035</v>
      </c>
      <c r="C1644" s="28" t="s">
        <v>1660</v>
      </c>
      <c r="D1644" s="29" t="s">
        <v>21</v>
      </c>
      <c r="E1644" s="30">
        <v>480000</v>
      </c>
      <c r="F1644" s="2"/>
      <c r="H1644" s="16">
        <v>480000</v>
      </c>
    </row>
    <row r="1645" spans="1:8" s="1" customFormat="1" ht="15.75" x14ac:dyDescent="0.25">
      <c r="A1645" s="2">
        <v>236</v>
      </c>
      <c r="B1645" s="4" t="s">
        <v>1036</v>
      </c>
      <c r="C1645" s="28" t="s">
        <v>1661</v>
      </c>
      <c r="D1645" s="29" t="s">
        <v>21</v>
      </c>
      <c r="E1645" s="30">
        <v>480000</v>
      </c>
      <c r="F1645" s="2"/>
      <c r="H1645" s="16">
        <v>480000</v>
      </c>
    </row>
    <row r="1646" spans="1:8" s="1" customFormat="1" ht="15.75" x14ac:dyDescent="0.25">
      <c r="A1646" s="2">
        <v>237</v>
      </c>
      <c r="B1646" s="4" t="s">
        <v>1037</v>
      </c>
      <c r="C1646" s="28" t="s">
        <v>1662</v>
      </c>
      <c r="D1646" s="29" t="s">
        <v>11</v>
      </c>
      <c r="E1646" s="30">
        <v>400000</v>
      </c>
      <c r="F1646" s="2"/>
      <c r="H1646" s="16">
        <v>400000</v>
      </c>
    </row>
    <row r="1647" spans="1:8" s="1" customFormat="1" ht="15.75" x14ac:dyDescent="0.25">
      <c r="A1647" s="2">
        <v>238</v>
      </c>
      <c r="B1647" s="4" t="s">
        <v>1038</v>
      </c>
      <c r="C1647" s="28" t="s">
        <v>1663</v>
      </c>
      <c r="D1647" s="29" t="s">
        <v>11</v>
      </c>
      <c r="E1647" s="30">
        <v>400000</v>
      </c>
      <c r="F1647" s="2"/>
      <c r="H1647" s="16">
        <v>400000</v>
      </c>
    </row>
    <row r="1648" spans="1:8" s="1" customFormat="1" ht="15.75" x14ac:dyDescent="0.25">
      <c r="A1648" s="2">
        <v>239</v>
      </c>
      <c r="B1648" s="4" t="s">
        <v>1039</v>
      </c>
      <c r="C1648" s="28" t="s">
        <v>1664</v>
      </c>
      <c r="D1648" s="29" t="s">
        <v>11</v>
      </c>
      <c r="E1648" s="30">
        <v>400000</v>
      </c>
      <c r="F1648" s="2"/>
      <c r="H1648" s="16">
        <v>400000</v>
      </c>
    </row>
    <row r="1649" spans="1:8" s="1" customFormat="1" ht="15.75" x14ac:dyDescent="0.25">
      <c r="A1649" s="2">
        <v>240</v>
      </c>
      <c r="B1649" s="4" t="s">
        <v>1040</v>
      </c>
      <c r="C1649" s="28" t="s">
        <v>1665</v>
      </c>
      <c r="D1649" s="29" t="s">
        <v>11</v>
      </c>
      <c r="E1649" s="30">
        <v>400000</v>
      </c>
      <c r="F1649" s="2"/>
      <c r="H1649" s="16">
        <v>400000</v>
      </c>
    </row>
    <row r="1650" spans="1:8" s="1" customFormat="1" ht="15.75" x14ac:dyDescent="0.25">
      <c r="A1650" s="2">
        <v>241</v>
      </c>
      <c r="B1650" s="4" t="s">
        <v>1041</v>
      </c>
      <c r="C1650" s="28" t="s">
        <v>1666</v>
      </c>
      <c r="D1650" s="29" t="s">
        <v>21</v>
      </c>
      <c r="E1650" s="30">
        <v>480000</v>
      </c>
      <c r="F1650" s="2"/>
      <c r="H1650" s="16">
        <v>480000</v>
      </c>
    </row>
    <row r="1651" spans="1:8" s="1" customFormat="1" ht="15.75" x14ac:dyDescent="0.25">
      <c r="A1651" s="2">
        <v>242</v>
      </c>
      <c r="B1651" s="4" t="s">
        <v>1042</v>
      </c>
      <c r="C1651" s="28" t="s">
        <v>1667</v>
      </c>
      <c r="D1651" s="29" t="s">
        <v>11</v>
      </c>
      <c r="E1651" s="30">
        <v>400000</v>
      </c>
      <c r="F1651" s="2"/>
      <c r="H1651" s="16">
        <v>400000</v>
      </c>
    </row>
    <row r="1652" spans="1:8" s="1" customFormat="1" ht="15.75" x14ac:dyDescent="0.25">
      <c r="A1652" s="2">
        <v>243</v>
      </c>
      <c r="B1652" s="4" t="s">
        <v>1043</v>
      </c>
      <c r="C1652" s="28" t="s">
        <v>1668</v>
      </c>
      <c r="D1652" s="29" t="s">
        <v>11</v>
      </c>
      <c r="E1652" s="30">
        <v>400000</v>
      </c>
      <c r="F1652" s="2"/>
      <c r="H1652" s="16">
        <v>400000</v>
      </c>
    </row>
    <row r="1653" spans="1:8" s="1" customFormat="1" ht="15.75" x14ac:dyDescent="0.25">
      <c r="A1653" s="2">
        <v>244</v>
      </c>
      <c r="B1653" s="4" t="s">
        <v>1044</v>
      </c>
      <c r="C1653" s="28" t="s">
        <v>1669</v>
      </c>
      <c r="D1653" s="29" t="s">
        <v>11</v>
      </c>
      <c r="E1653" s="30">
        <v>400000</v>
      </c>
      <c r="F1653" s="2"/>
      <c r="H1653" s="16">
        <v>400000</v>
      </c>
    </row>
    <row r="1654" spans="1:8" s="1" customFormat="1" ht="15.75" x14ac:dyDescent="0.25">
      <c r="A1654" s="2">
        <v>245</v>
      </c>
      <c r="B1654" s="4" t="s">
        <v>1045</v>
      </c>
      <c r="C1654" s="28" t="s">
        <v>1670</v>
      </c>
      <c r="D1654" s="29" t="s">
        <v>11</v>
      </c>
      <c r="E1654" s="30">
        <v>400000</v>
      </c>
      <c r="F1654" s="2"/>
      <c r="H1654" s="16">
        <v>400000</v>
      </c>
    </row>
    <row r="1655" spans="1:8" s="1" customFormat="1" ht="15.75" x14ac:dyDescent="0.25">
      <c r="A1655" s="2">
        <v>246</v>
      </c>
      <c r="B1655" s="4" t="s">
        <v>1046</v>
      </c>
      <c r="C1655" s="28" t="s">
        <v>1671</v>
      </c>
      <c r="D1655" s="29" t="s">
        <v>11</v>
      </c>
      <c r="E1655" s="30">
        <v>400000</v>
      </c>
      <c r="F1655" s="2"/>
      <c r="H1655" s="16">
        <v>400000</v>
      </c>
    </row>
    <row r="1656" spans="1:8" s="1" customFormat="1" ht="15.75" x14ac:dyDescent="0.25">
      <c r="A1656" s="2">
        <v>247</v>
      </c>
      <c r="B1656" s="4" t="s">
        <v>1047</v>
      </c>
      <c r="C1656" s="28" t="s">
        <v>1672</v>
      </c>
      <c r="D1656" s="29" t="s">
        <v>11</v>
      </c>
      <c r="E1656" s="30">
        <v>400000</v>
      </c>
      <c r="F1656" s="2"/>
      <c r="H1656" s="16">
        <v>400000</v>
      </c>
    </row>
    <row r="1657" spans="1:8" s="1" customFormat="1" ht="15.75" x14ac:dyDescent="0.25">
      <c r="A1657" s="2">
        <v>248</v>
      </c>
      <c r="B1657" s="4" t="s">
        <v>1048</v>
      </c>
      <c r="C1657" s="28" t="s">
        <v>1673</v>
      </c>
      <c r="D1657" s="29" t="s">
        <v>21</v>
      </c>
      <c r="E1657" s="30">
        <v>480000</v>
      </c>
      <c r="F1657" s="2"/>
      <c r="H1657" s="16">
        <v>480000</v>
      </c>
    </row>
    <row r="1658" spans="1:8" s="1" customFormat="1" ht="15.75" x14ac:dyDescent="0.25">
      <c r="A1658" s="2">
        <v>249</v>
      </c>
      <c r="B1658" s="4" t="s">
        <v>1049</v>
      </c>
      <c r="C1658" s="28" t="s">
        <v>1674</v>
      </c>
      <c r="D1658" s="29" t="s">
        <v>21</v>
      </c>
      <c r="E1658" s="30">
        <v>480000</v>
      </c>
      <c r="F1658" s="2"/>
      <c r="H1658" s="16">
        <v>480000</v>
      </c>
    </row>
    <row r="1659" spans="1:8" s="1" customFormat="1" ht="15.75" x14ac:dyDescent="0.25">
      <c r="A1659" s="2">
        <v>250</v>
      </c>
      <c r="B1659" s="4" t="s">
        <v>1050</v>
      </c>
      <c r="C1659" s="28" t="s">
        <v>1675</v>
      </c>
      <c r="D1659" s="29" t="s">
        <v>21</v>
      </c>
      <c r="E1659" s="30">
        <v>480000</v>
      </c>
      <c r="F1659" s="2"/>
      <c r="H1659" s="16">
        <v>480000</v>
      </c>
    </row>
    <row r="1660" spans="1:8" s="1" customFormat="1" ht="15.75" x14ac:dyDescent="0.25">
      <c r="A1660" s="2">
        <v>251</v>
      </c>
      <c r="B1660" s="4" t="s">
        <v>1051</v>
      </c>
      <c r="C1660" s="28" t="s">
        <v>1676</v>
      </c>
      <c r="D1660" s="29" t="s">
        <v>21</v>
      </c>
      <c r="E1660" s="30">
        <v>480000</v>
      </c>
      <c r="F1660" s="2"/>
      <c r="H1660" s="16">
        <v>480000</v>
      </c>
    </row>
    <row r="1661" spans="1:8" s="1" customFormat="1" ht="15.75" x14ac:dyDescent="0.25">
      <c r="A1661" s="2">
        <v>252</v>
      </c>
      <c r="B1661" s="4" t="s">
        <v>1052</v>
      </c>
      <c r="C1661" s="28" t="s">
        <v>1677</v>
      </c>
      <c r="D1661" s="29" t="s">
        <v>11</v>
      </c>
      <c r="E1661" s="30">
        <v>400000</v>
      </c>
      <c r="F1661" s="2"/>
      <c r="H1661" s="16">
        <v>400000</v>
      </c>
    </row>
    <row r="1662" spans="1:8" s="1" customFormat="1" ht="15.75" x14ac:dyDescent="0.25">
      <c r="A1662" s="2">
        <v>253</v>
      </c>
      <c r="B1662" s="4" t="s">
        <v>1053</v>
      </c>
      <c r="C1662" s="28" t="s">
        <v>1678</v>
      </c>
      <c r="D1662" s="29" t="s">
        <v>11</v>
      </c>
      <c r="E1662" s="30">
        <v>400000</v>
      </c>
      <c r="F1662" s="2"/>
      <c r="H1662" s="16">
        <v>400000</v>
      </c>
    </row>
    <row r="1663" spans="1:8" s="1" customFormat="1" ht="15.75" x14ac:dyDescent="0.25">
      <c r="A1663" s="2">
        <v>254</v>
      </c>
      <c r="B1663" s="4" t="s">
        <v>1054</v>
      </c>
      <c r="C1663" s="28" t="s">
        <v>1679</v>
      </c>
      <c r="D1663" s="29" t="s">
        <v>21</v>
      </c>
      <c r="E1663" s="30">
        <v>480000</v>
      </c>
      <c r="F1663" s="2"/>
      <c r="H1663" s="16">
        <v>480000</v>
      </c>
    </row>
    <row r="1664" spans="1:8" s="1" customFormat="1" ht="15.75" x14ac:dyDescent="0.25">
      <c r="A1664" s="2">
        <v>255</v>
      </c>
      <c r="B1664" s="4" t="s">
        <v>1055</v>
      </c>
      <c r="C1664" s="28" t="s">
        <v>1680</v>
      </c>
      <c r="D1664" s="29" t="s">
        <v>11</v>
      </c>
      <c r="E1664" s="30">
        <v>400000</v>
      </c>
      <c r="F1664" s="2"/>
      <c r="H1664" s="16">
        <v>400000</v>
      </c>
    </row>
    <row r="1665" spans="1:8" s="1" customFormat="1" ht="15.75" x14ac:dyDescent="0.25">
      <c r="A1665" s="2">
        <v>256</v>
      </c>
      <c r="B1665" s="4" t="s">
        <v>1056</v>
      </c>
      <c r="C1665" s="28" t="s">
        <v>1681</v>
      </c>
      <c r="D1665" s="29" t="s">
        <v>11</v>
      </c>
      <c r="E1665" s="30">
        <v>400000</v>
      </c>
      <c r="F1665" s="2"/>
      <c r="H1665" s="16">
        <v>400000</v>
      </c>
    </row>
    <row r="1666" spans="1:8" s="1" customFormat="1" ht="15.75" x14ac:dyDescent="0.25">
      <c r="A1666" s="2">
        <v>257</v>
      </c>
      <c r="B1666" s="4" t="s">
        <v>1057</v>
      </c>
      <c r="C1666" s="28" t="s">
        <v>1682</v>
      </c>
      <c r="D1666" s="29" t="s">
        <v>11</v>
      </c>
      <c r="E1666" s="30">
        <v>400000</v>
      </c>
      <c r="F1666" s="2"/>
      <c r="H1666" s="16">
        <v>400000</v>
      </c>
    </row>
    <row r="1667" spans="1:8" s="1" customFormat="1" ht="15.75" x14ac:dyDescent="0.25">
      <c r="A1667" s="2">
        <v>258</v>
      </c>
      <c r="B1667" s="4" t="s">
        <v>1058</v>
      </c>
      <c r="C1667" s="28" t="s">
        <v>1683</v>
      </c>
      <c r="D1667" s="29" t="s">
        <v>11</v>
      </c>
      <c r="E1667" s="30">
        <v>400000</v>
      </c>
      <c r="F1667" s="2"/>
      <c r="H1667" s="16">
        <v>400000</v>
      </c>
    </row>
    <row r="1668" spans="1:8" s="1" customFormat="1" ht="15.75" x14ac:dyDescent="0.25">
      <c r="A1668" s="2">
        <v>259</v>
      </c>
      <c r="B1668" s="4" t="s">
        <v>1059</v>
      </c>
      <c r="C1668" s="28" t="s">
        <v>1684</v>
      </c>
      <c r="D1668" s="29" t="s">
        <v>11</v>
      </c>
      <c r="E1668" s="30">
        <v>400000</v>
      </c>
      <c r="F1668" s="2"/>
      <c r="H1668" s="16">
        <v>400000</v>
      </c>
    </row>
    <row r="1669" spans="1:8" s="1" customFormat="1" ht="15.75" x14ac:dyDescent="0.25">
      <c r="A1669" s="2">
        <v>260</v>
      </c>
      <c r="B1669" s="4" t="s">
        <v>1060</v>
      </c>
      <c r="C1669" s="28" t="s">
        <v>1685</v>
      </c>
      <c r="D1669" s="29" t="s">
        <v>11</v>
      </c>
      <c r="E1669" s="30">
        <v>400000</v>
      </c>
      <c r="F1669" s="2"/>
      <c r="H1669" s="16">
        <v>400000</v>
      </c>
    </row>
    <row r="1670" spans="1:8" s="1" customFormat="1" ht="15.75" x14ac:dyDescent="0.25">
      <c r="A1670" s="2">
        <v>261</v>
      </c>
      <c r="B1670" s="4" t="s">
        <v>1061</v>
      </c>
      <c r="C1670" s="28" t="s">
        <v>1686</v>
      </c>
      <c r="D1670" s="29" t="s">
        <v>11</v>
      </c>
      <c r="E1670" s="30">
        <v>400000</v>
      </c>
      <c r="F1670" s="2"/>
      <c r="H1670" s="16">
        <v>400000</v>
      </c>
    </row>
    <row r="1671" spans="1:8" s="1" customFormat="1" ht="15.75" x14ac:dyDescent="0.25">
      <c r="A1671" s="2">
        <v>262</v>
      </c>
      <c r="B1671" s="4" t="s">
        <v>1062</v>
      </c>
      <c r="C1671" s="28" t="s">
        <v>1687</v>
      </c>
      <c r="D1671" s="29" t="s">
        <v>21</v>
      </c>
      <c r="E1671" s="30">
        <v>480000</v>
      </c>
      <c r="F1671" s="2"/>
      <c r="H1671" s="16">
        <v>480000</v>
      </c>
    </row>
    <row r="1672" spans="1:8" s="1" customFormat="1" ht="15.75" x14ac:dyDescent="0.25">
      <c r="A1672" s="2">
        <v>263</v>
      </c>
      <c r="B1672" s="4" t="s">
        <v>1063</v>
      </c>
      <c r="C1672" s="28" t="s">
        <v>1688</v>
      </c>
      <c r="D1672" s="29" t="s">
        <v>21</v>
      </c>
      <c r="E1672" s="30">
        <v>480000</v>
      </c>
      <c r="F1672" s="2"/>
      <c r="H1672" s="16">
        <v>480000</v>
      </c>
    </row>
    <row r="1673" spans="1:8" s="1" customFormat="1" ht="15.75" x14ac:dyDescent="0.25">
      <c r="A1673" s="2">
        <v>264</v>
      </c>
      <c r="B1673" s="4" t="s">
        <v>1064</v>
      </c>
      <c r="C1673" s="28" t="s">
        <v>1689</v>
      </c>
      <c r="D1673" s="29" t="s">
        <v>21</v>
      </c>
      <c r="E1673" s="30">
        <v>480000</v>
      </c>
      <c r="F1673" s="2"/>
      <c r="H1673" s="16">
        <v>480000</v>
      </c>
    </row>
    <row r="1674" spans="1:8" s="1" customFormat="1" ht="15.75" x14ac:dyDescent="0.25">
      <c r="A1674" s="2">
        <v>265</v>
      </c>
      <c r="B1674" s="4" t="s">
        <v>1065</v>
      </c>
      <c r="C1674" s="28" t="s">
        <v>1690</v>
      </c>
      <c r="D1674" s="29" t="s">
        <v>21</v>
      </c>
      <c r="E1674" s="30">
        <v>480000</v>
      </c>
      <c r="F1674" s="2"/>
      <c r="H1674" s="16">
        <v>480000</v>
      </c>
    </row>
    <row r="1675" spans="1:8" s="1" customFormat="1" ht="15.75" x14ac:dyDescent="0.25">
      <c r="A1675" s="2">
        <v>266</v>
      </c>
      <c r="B1675" s="4" t="s">
        <v>1066</v>
      </c>
      <c r="C1675" s="28" t="s">
        <v>1691</v>
      </c>
      <c r="D1675" s="29" t="s">
        <v>21</v>
      </c>
      <c r="E1675" s="30">
        <v>480000</v>
      </c>
      <c r="F1675" s="2"/>
      <c r="H1675" s="16">
        <v>480000</v>
      </c>
    </row>
    <row r="1676" spans="1:8" s="1" customFormat="1" ht="15.75" x14ac:dyDescent="0.25">
      <c r="A1676" s="2">
        <v>267</v>
      </c>
      <c r="B1676" s="4" t="s">
        <v>1067</v>
      </c>
      <c r="C1676" s="28" t="s">
        <v>1692</v>
      </c>
      <c r="D1676" s="29" t="s">
        <v>11</v>
      </c>
      <c r="E1676" s="30">
        <v>400000</v>
      </c>
      <c r="F1676" s="2"/>
      <c r="H1676" s="16">
        <v>400000</v>
      </c>
    </row>
    <row r="1677" spans="1:8" s="1" customFormat="1" ht="15.75" x14ac:dyDescent="0.25">
      <c r="A1677" s="2">
        <v>268</v>
      </c>
      <c r="B1677" s="4" t="s">
        <v>1068</v>
      </c>
      <c r="C1677" s="28" t="s">
        <v>1693</v>
      </c>
      <c r="D1677" s="29" t="s">
        <v>11</v>
      </c>
      <c r="E1677" s="30">
        <v>400000</v>
      </c>
      <c r="F1677" s="2"/>
      <c r="H1677" s="16">
        <v>400000</v>
      </c>
    </row>
    <row r="1678" spans="1:8" s="1" customFormat="1" ht="15.75" x14ac:dyDescent="0.25">
      <c r="A1678" s="2">
        <v>269</v>
      </c>
      <c r="B1678" s="4" t="s">
        <v>1069</v>
      </c>
      <c r="C1678" s="28" t="s">
        <v>1694</v>
      </c>
      <c r="D1678" s="29" t="s">
        <v>11</v>
      </c>
      <c r="E1678" s="30">
        <v>400000</v>
      </c>
      <c r="F1678" s="2"/>
      <c r="H1678" s="16">
        <v>400000</v>
      </c>
    </row>
    <row r="1679" spans="1:8" s="1" customFormat="1" ht="15.75" x14ac:dyDescent="0.25">
      <c r="A1679" s="2">
        <v>270</v>
      </c>
      <c r="B1679" s="4" t="s">
        <v>1070</v>
      </c>
      <c r="C1679" s="28" t="s">
        <v>1695</v>
      </c>
      <c r="D1679" s="29" t="s">
        <v>11</v>
      </c>
      <c r="E1679" s="30">
        <v>400000</v>
      </c>
      <c r="F1679" s="2"/>
      <c r="H1679" s="16">
        <v>400000</v>
      </c>
    </row>
    <row r="1680" spans="1:8" s="1" customFormat="1" ht="15.75" x14ac:dyDescent="0.25">
      <c r="A1680" s="2">
        <v>271</v>
      </c>
      <c r="B1680" s="4" t="s">
        <v>1071</v>
      </c>
      <c r="C1680" s="28" t="s">
        <v>1696</v>
      </c>
      <c r="D1680" s="29" t="s">
        <v>11</v>
      </c>
      <c r="E1680" s="30">
        <v>400000</v>
      </c>
      <c r="F1680" s="2"/>
      <c r="H1680" s="16">
        <v>400000</v>
      </c>
    </row>
    <row r="1681" spans="1:8" s="1" customFormat="1" ht="15.75" x14ac:dyDescent="0.25">
      <c r="A1681" s="2">
        <v>272</v>
      </c>
      <c r="B1681" s="4" t="s">
        <v>1072</v>
      </c>
      <c r="C1681" s="28" t="s">
        <v>1697</v>
      </c>
      <c r="D1681" s="29" t="s">
        <v>11</v>
      </c>
      <c r="E1681" s="30">
        <v>400000</v>
      </c>
      <c r="F1681" s="2"/>
      <c r="H1681" s="16">
        <v>400000</v>
      </c>
    </row>
    <row r="1682" spans="1:8" s="1" customFormat="1" ht="15.75" x14ac:dyDescent="0.25">
      <c r="A1682" s="2">
        <v>273</v>
      </c>
      <c r="B1682" s="4" t="s">
        <v>1073</v>
      </c>
      <c r="C1682" s="28" t="s">
        <v>1698</v>
      </c>
      <c r="D1682" s="29" t="s">
        <v>11</v>
      </c>
      <c r="E1682" s="30">
        <v>400000</v>
      </c>
      <c r="F1682" s="2"/>
      <c r="H1682" s="16">
        <v>400000</v>
      </c>
    </row>
    <row r="1683" spans="1:8" s="1" customFormat="1" ht="15.75" x14ac:dyDescent="0.25">
      <c r="A1683" s="2">
        <v>274</v>
      </c>
      <c r="B1683" s="4" t="s">
        <v>1074</v>
      </c>
      <c r="C1683" s="28" t="s">
        <v>1699</v>
      </c>
      <c r="D1683" s="29" t="s">
        <v>11</v>
      </c>
      <c r="E1683" s="30">
        <v>400000</v>
      </c>
      <c r="F1683" s="2"/>
      <c r="H1683" s="16">
        <v>400000</v>
      </c>
    </row>
    <row r="1684" spans="1:8" s="1" customFormat="1" ht="15.75" x14ac:dyDescent="0.25">
      <c r="A1684" s="2">
        <v>275</v>
      </c>
      <c r="B1684" s="4" t="s">
        <v>1075</v>
      </c>
      <c r="C1684" s="28" t="s">
        <v>1700</v>
      </c>
      <c r="D1684" s="29" t="s">
        <v>11</v>
      </c>
      <c r="E1684" s="30">
        <v>400000</v>
      </c>
      <c r="F1684" s="2"/>
      <c r="H1684" s="16">
        <v>400000</v>
      </c>
    </row>
    <row r="1685" spans="1:8" s="1" customFormat="1" ht="15.75" x14ac:dyDescent="0.25">
      <c r="A1685" s="2">
        <v>276</v>
      </c>
      <c r="B1685" s="4" t="s">
        <v>1076</v>
      </c>
      <c r="C1685" s="28" t="s">
        <v>1701</v>
      </c>
      <c r="D1685" s="29" t="s">
        <v>11</v>
      </c>
      <c r="E1685" s="30">
        <v>2000000</v>
      </c>
      <c r="F1685" s="2" t="s">
        <v>2026</v>
      </c>
      <c r="H1685" s="16">
        <v>2000000</v>
      </c>
    </row>
    <row r="1686" spans="1:8" s="1" customFormat="1" ht="15.75" x14ac:dyDescent="0.25">
      <c r="A1686" s="2">
        <v>277</v>
      </c>
      <c r="B1686" s="4" t="s">
        <v>1077</v>
      </c>
      <c r="C1686" s="28" t="s">
        <v>1702</v>
      </c>
      <c r="D1686" s="29" t="s">
        <v>11</v>
      </c>
      <c r="E1686" s="30">
        <v>400000</v>
      </c>
      <c r="F1686" s="2"/>
      <c r="H1686" s="16">
        <v>400000</v>
      </c>
    </row>
    <row r="1687" spans="1:8" s="1" customFormat="1" ht="15.75" x14ac:dyDescent="0.25">
      <c r="A1687" s="2">
        <v>278</v>
      </c>
      <c r="B1687" s="4" t="s">
        <v>1078</v>
      </c>
      <c r="C1687" s="28" t="s">
        <v>1703</v>
      </c>
      <c r="D1687" s="29" t="s">
        <v>11</v>
      </c>
      <c r="E1687" s="30">
        <v>400000</v>
      </c>
      <c r="F1687" s="2"/>
      <c r="H1687" s="16">
        <v>400000</v>
      </c>
    </row>
    <row r="1688" spans="1:8" s="1" customFormat="1" ht="15.75" x14ac:dyDescent="0.25">
      <c r="A1688" s="2">
        <v>279</v>
      </c>
      <c r="B1688" s="4" t="s">
        <v>1079</v>
      </c>
      <c r="C1688" s="28" t="s">
        <v>1704</v>
      </c>
      <c r="D1688" s="29" t="s">
        <v>11</v>
      </c>
      <c r="E1688" s="30">
        <v>400000</v>
      </c>
      <c r="F1688" s="2"/>
      <c r="H1688" s="16">
        <v>400000</v>
      </c>
    </row>
    <row r="1689" spans="1:8" s="1" customFormat="1" ht="15.75" x14ac:dyDescent="0.25">
      <c r="A1689" s="2">
        <v>280</v>
      </c>
      <c r="B1689" s="4" t="s">
        <v>1080</v>
      </c>
      <c r="C1689" s="28" t="s">
        <v>1705</v>
      </c>
      <c r="D1689" s="29" t="s">
        <v>11</v>
      </c>
      <c r="E1689" s="30">
        <v>400000</v>
      </c>
      <c r="F1689" s="2"/>
      <c r="H1689" s="16">
        <v>400000</v>
      </c>
    </row>
    <row r="1690" spans="1:8" s="1" customFormat="1" ht="15.75" x14ac:dyDescent="0.25">
      <c r="A1690" s="2">
        <v>281</v>
      </c>
      <c r="B1690" s="4" t="s">
        <v>1081</v>
      </c>
      <c r="C1690" s="28" t="s">
        <v>1706</v>
      </c>
      <c r="D1690" s="29" t="s">
        <v>11</v>
      </c>
      <c r="E1690" s="30">
        <v>400000</v>
      </c>
      <c r="F1690" s="2"/>
      <c r="H1690" s="16">
        <v>400000</v>
      </c>
    </row>
    <row r="1691" spans="1:8" s="1" customFormat="1" ht="15.75" x14ac:dyDescent="0.25">
      <c r="A1691" s="2">
        <v>282</v>
      </c>
      <c r="B1691" s="4" t="s">
        <v>1082</v>
      </c>
      <c r="C1691" s="28" t="s">
        <v>1707</v>
      </c>
      <c r="D1691" s="29" t="s">
        <v>11</v>
      </c>
      <c r="E1691" s="30">
        <v>400000</v>
      </c>
      <c r="F1691" s="2"/>
      <c r="H1691" s="16">
        <v>400000</v>
      </c>
    </row>
    <row r="1692" spans="1:8" s="1" customFormat="1" ht="15.75" x14ac:dyDescent="0.25">
      <c r="A1692" s="2">
        <v>283</v>
      </c>
      <c r="B1692" s="4" t="s">
        <v>1083</v>
      </c>
      <c r="C1692" s="28" t="s">
        <v>1708</v>
      </c>
      <c r="D1692" s="29" t="s">
        <v>11</v>
      </c>
      <c r="E1692" s="30">
        <v>400000</v>
      </c>
      <c r="F1692" s="2"/>
      <c r="H1692" s="16">
        <v>400000</v>
      </c>
    </row>
    <row r="1693" spans="1:8" s="1" customFormat="1" ht="15.75" x14ac:dyDescent="0.25">
      <c r="A1693" s="2">
        <v>284</v>
      </c>
      <c r="B1693" s="4" t="s">
        <v>1084</v>
      </c>
      <c r="C1693" s="28" t="s">
        <v>1709</v>
      </c>
      <c r="D1693" s="29" t="s">
        <v>21</v>
      </c>
      <c r="E1693" s="30">
        <v>480000</v>
      </c>
      <c r="F1693" s="2"/>
      <c r="H1693" s="16">
        <v>480000</v>
      </c>
    </row>
    <row r="1694" spans="1:8" s="1" customFormat="1" ht="15.75" x14ac:dyDescent="0.25">
      <c r="A1694" s="2">
        <v>285</v>
      </c>
      <c r="B1694" s="4" t="s">
        <v>1085</v>
      </c>
      <c r="C1694" s="28" t="s">
        <v>1710</v>
      </c>
      <c r="D1694" s="29" t="s">
        <v>21</v>
      </c>
      <c r="E1694" s="30">
        <v>480000</v>
      </c>
      <c r="F1694" s="2"/>
      <c r="H1694" s="16">
        <v>480000</v>
      </c>
    </row>
    <row r="1695" spans="1:8" s="1" customFormat="1" ht="15.75" x14ac:dyDescent="0.25">
      <c r="A1695" s="2">
        <v>286</v>
      </c>
      <c r="B1695" s="4" t="s">
        <v>1086</v>
      </c>
      <c r="C1695" s="28" t="s">
        <v>1711</v>
      </c>
      <c r="D1695" s="29" t="s">
        <v>11</v>
      </c>
      <c r="E1695" s="30">
        <v>400000</v>
      </c>
      <c r="F1695" s="2"/>
      <c r="H1695" s="16">
        <v>400000</v>
      </c>
    </row>
    <row r="1696" spans="1:8" s="1" customFormat="1" ht="15.75" x14ac:dyDescent="0.25">
      <c r="A1696" s="2">
        <v>287</v>
      </c>
      <c r="B1696" s="4" t="s">
        <v>1087</v>
      </c>
      <c r="C1696" s="28" t="s">
        <v>1712</v>
      </c>
      <c r="D1696" s="29" t="s">
        <v>11</v>
      </c>
      <c r="E1696" s="30">
        <v>400000</v>
      </c>
      <c r="F1696" s="2"/>
      <c r="H1696" s="16">
        <v>400000</v>
      </c>
    </row>
    <row r="1697" spans="1:8" s="1" customFormat="1" ht="15.75" x14ac:dyDescent="0.25">
      <c r="A1697" s="2">
        <v>288</v>
      </c>
      <c r="B1697" s="4" t="s">
        <v>1088</v>
      </c>
      <c r="C1697" s="28" t="s">
        <v>1713</v>
      </c>
      <c r="D1697" s="29" t="s">
        <v>11</v>
      </c>
      <c r="E1697" s="30">
        <v>400000</v>
      </c>
      <c r="F1697" s="2"/>
      <c r="H1697" s="16">
        <v>400000</v>
      </c>
    </row>
    <row r="1698" spans="1:8" s="1" customFormat="1" ht="15.75" x14ac:dyDescent="0.25">
      <c r="A1698" s="2">
        <v>289</v>
      </c>
      <c r="B1698" s="4" t="s">
        <v>1089</v>
      </c>
      <c r="C1698" s="28" t="s">
        <v>1714</v>
      </c>
      <c r="D1698" s="29" t="s">
        <v>11</v>
      </c>
      <c r="E1698" s="30">
        <v>400000</v>
      </c>
      <c r="F1698" s="2"/>
      <c r="H1698" s="16">
        <v>400000</v>
      </c>
    </row>
    <row r="1699" spans="1:8" s="1" customFormat="1" ht="15.75" x14ac:dyDescent="0.25">
      <c r="A1699" s="2">
        <v>290</v>
      </c>
      <c r="B1699" s="4" t="s">
        <v>1090</v>
      </c>
      <c r="C1699" s="28" t="s">
        <v>1715</v>
      </c>
      <c r="D1699" s="29" t="s">
        <v>11</v>
      </c>
      <c r="E1699" s="30">
        <v>400000</v>
      </c>
      <c r="F1699" s="2"/>
      <c r="H1699" s="16">
        <v>400000</v>
      </c>
    </row>
    <row r="1700" spans="1:8" s="1" customFormat="1" ht="15.75" x14ac:dyDescent="0.25">
      <c r="A1700" s="2">
        <v>291</v>
      </c>
      <c r="B1700" s="4" t="s">
        <v>1091</v>
      </c>
      <c r="C1700" s="28" t="s">
        <v>1716</v>
      </c>
      <c r="D1700" s="29" t="s">
        <v>11</v>
      </c>
      <c r="E1700" s="30">
        <v>400000</v>
      </c>
      <c r="F1700" s="2"/>
      <c r="H1700" s="16">
        <v>400000</v>
      </c>
    </row>
    <row r="1701" spans="1:8" s="1" customFormat="1" ht="15.75" x14ac:dyDescent="0.25">
      <c r="A1701" s="2">
        <v>292</v>
      </c>
      <c r="B1701" s="4" t="s">
        <v>1092</v>
      </c>
      <c r="C1701" s="28" t="s">
        <v>1717</v>
      </c>
      <c r="D1701" s="29" t="s">
        <v>34</v>
      </c>
      <c r="E1701" s="30">
        <v>560000</v>
      </c>
      <c r="F1701" s="2"/>
      <c r="H1701" s="16">
        <v>560000</v>
      </c>
    </row>
    <row r="1702" spans="1:8" s="1" customFormat="1" ht="15.75" x14ac:dyDescent="0.25">
      <c r="A1702" s="2">
        <v>293</v>
      </c>
      <c r="B1702" s="4" t="s">
        <v>1093</v>
      </c>
      <c r="C1702" s="28" t="s">
        <v>1717</v>
      </c>
      <c r="D1702" s="29" t="s">
        <v>11</v>
      </c>
      <c r="E1702" s="30">
        <v>400000</v>
      </c>
      <c r="F1702" s="2"/>
      <c r="H1702" s="16">
        <v>400000</v>
      </c>
    </row>
    <row r="1703" spans="1:8" s="1" customFormat="1" ht="15.75" x14ac:dyDescent="0.25">
      <c r="A1703" s="2">
        <v>294</v>
      </c>
      <c r="B1703" s="4" t="s">
        <v>1094</v>
      </c>
      <c r="C1703" s="28" t="s">
        <v>1718</v>
      </c>
      <c r="D1703" s="29" t="s">
        <v>11</v>
      </c>
      <c r="E1703" s="30">
        <v>400000</v>
      </c>
      <c r="F1703" s="2"/>
      <c r="H1703" s="16">
        <v>400000</v>
      </c>
    </row>
    <row r="1704" spans="1:8" s="1" customFormat="1" ht="15.75" x14ac:dyDescent="0.25">
      <c r="A1704" s="2">
        <v>295</v>
      </c>
      <c r="B1704" s="4" t="s">
        <v>1095</v>
      </c>
      <c r="C1704" s="28" t="s">
        <v>1719</v>
      </c>
      <c r="D1704" s="29" t="s">
        <v>11</v>
      </c>
      <c r="E1704" s="30">
        <v>400000</v>
      </c>
      <c r="F1704" s="2"/>
      <c r="H1704" s="16">
        <v>400000</v>
      </c>
    </row>
    <row r="1705" spans="1:8" s="24" customFormat="1" ht="17.25" customHeight="1" x14ac:dyDescent="0.25">
      <c r="A1705" s="2">
        <v>296</v>
      </c>
      <c r="B1705" s="4" t="s">
        <v>1096</v>
      </c>
      <c r="C1705" s="28" t="s">
        <v>1720</v>
      </c>
      <c r="D1705" s="29" t="s">
        <v>11</v>
      </c>
      <c r="E1705" s="30">
        <v>400000</v>
      </c>
      <c r="F1705" s="2"/>
      <c r="H1705" s="16">
        <v>400000</v>
      </c>
    </row>
    <row r="1706" spans="1:8" s="24" customFormat="1" ht="17.25" customHeight="1" x14ac:dyDescent="0.25">
      <c r="A1706" s="2">
        <v>297</v>
      </c>
      <c r="B1706" s="4" t="s">
        <v>1097</v>
      </c>
      <c r="C1706" s="28" t="s">
        <v>1721</v>
      </c>
      <c r="D1706" s="29" t="s">
        <v>11</v>
      </c>
      <c r="E1706" s="30">
        <v>400000</v>
      </c>
      <c r="F1706" s="2"/>
      <c r="H1706" s="16">
        <v>400000</v>
      </c>
    </row>
    <row r="1707" spans="1:8" s="24" customFormat="1" ht="17.25" customHeight="1" x14ac:dyDescent="0.25">
      <c r="A1707" s="2">
        <v>298</v>
      </c>
      <c r="B1707" s="4" t="s">
        <v>1098</v>
      </c>
      <c r="C1707" s="28" t="s">
        <v>1722</v>
      </c>
      <c r="D1707" s="29" t="s">
        <v>11</v>
      </c>
      <c r="E1707" s="30">
        <v>400000</v>
      </c>
      <c r="F1707" s="2"/>
      <c r="H1707" s="16">
        <v>400000</v>
      </c>
    </row>
    <row r="1708" spans="1:8" s="24" customFormat="1" ht="17.25" customHeight="1" x14ac:dyDescent="0.25">
      <c r="A1708" s="2">
        <v>299</v>
      </c>
      <c r="B1708" s="4" t="s">
        <v>1099</v>
      </c>
      <c r="C1708" s="28" t="s">
        <v>1492</v>
      </c>
      <c r="D1708" s="29" t="s">
        <v>11</v>
      </c>
      <c r="E1708" s="30">
        <v>400000</v>
      </c>
      <c r="F1708" s="2"/>
      <c r="H1708" s="16">
        <v>400000</v>
      </c>
    </row>
    <row r="1709" spans="1:8" s="24" customFormat="1" ht="17.25" customHeight="1" x14ac:dyDescent="0.25">
      <c r="A1709" s="2">
        <v>300</v>
      </c>
      <c r="B1709" s="4" t="s">
        <v>1100</v>
      </c>
      <c r="C1709" s="28" t="s">
        <v>1723</v>
      </c>
      <c r="D1709" s="29" t="s">
        <v>11</v>
      </c>
      <c r="E1709" s="30">
        <v>400000</v>
      </c>
      <c r="F1709" s="2"/>
      <c r="H1709" s="16">
        <v>400000</v>
      </c>
    </row>
    <row r="1710" spans="1:8" s="24" customFormat="1" ht="17.25" customHeight="1" x14ac:dyDescent="0.25">
      <c r="A1710" s="2">
        <v>301</v>
      </c>
      <c r="B1710" s="4" t="s">
        <v>1101</v>
      </c>
      <c r="C1710" s="28" t="s">
        <v>1724</v>
      </c>
      <c r="D1710" s="29" t="s">
        <v>11</v>
      </c>
      <c r="E1710" s="30">
        <v>400000</v>
      </c>
      <c r="F1710" s="2"/>
      <c r="H1710" s="16">
        <v>400000</v>
      </c>
    </row>
    <row r="1711" spans="1:8" s="24" customFormat="1" ht="17.25" customHeight="1" x14ac:dyDescent="0.25">
      <c r="A1711" s="2">
        <v>302</v>
      </c>
      <c r="B1711" s="4" t="s">
        <v>1102</v>
      </c>
      <c r="C1711" s="28" t="s">
        <v>1725</v>
      </c>
      <c r="D1711" s="29" t="s">
        <v>11</v>
      </c>
      <c r="E1711" s="30">
        <v>400000</v>
      </c>
      <c r="F1711" s="2"/>
      <c r="H1711" s="16">
        <v>400000</v>
      </c>
    </row>
    <row r="1712" spans="1:8" s="24" customFormat="1" ht="17.25" customHeight="1" x14ac:dyDescent="0.25">
      <c r="A1712" s="2">
        <v>303</v>
      </c>
      <c r="B1712" s="4" t="s">
        <v>1103</v>
      </c>
      <c r="C1712" s="28" t="s">
        <v>1726</v>
      </c>
      <c r="D1712" s="29" t="s">
        <v>11</v>
      </c>
      <c r="E1712" s="30">
        <v>400000</v>
      </c>
      <c r="F1712" s="2"/>
      <c r="G1712" s="16">
        <v>400000</v>
      </c>
    </row>
    <row r="1713" spans="1:7" s="24" customFormat="1" ht="17.25" customHeight="1" x14ac:dyDescent="0.25">
      <c r="A1713" s="2">
        <v>304</v>
      </c>
      <c r="B1713" s="4" t="s">
        <v>1104</v>
      </c>
      <c r="C1713" s="28" t="s">
        <v>1727</v>
      </c>
      <c r="D1713" s="29" t="s">
        <v>11</v>
      </c>
      <c r="E1713" s="30">
        <v>1200000</v>
      </c>
      <c r="F1713" s="2" t="s">
        <v>2024</v>
      </c>
      <c r="G1713" s="16">
        <v>1200000</v>
      </c>
    </row>
    <row r="1714" spans="1:7" s="24" customFormat="1" ht="17.25" customHeight="1" x14ac:dyDescent="0.25">
      <c r="A1714" s="2">
        <v>305</v>
      </c>
      <c r="B1714" s="4" t="s">
        <v>1105</v>
      </c>
      <c r="C1714" s="28" t="s">
        <v>1728</v>
      </c>
      <c r="D1714" s="29" t="s">
        <v>11</v>
      </c>
      <c r="E1714" s="30">
        <v>400000</v>
      </c>
      <c r="F1714" s="2"/>
      <c r="G1714" s="16">
        <v>400000</v>
      </c>
    </row>
    <row r="1715" spans="1:7" s="24" customFormat="1" ht="17.25" customHeight="1" x14ac:dyDescent="0.25">
      <c r="A1715" s="2">
        <v>306</v>
      </c>
      <c r="B1715" s="4" t="s">
        <v>1106</v>
      </c>
      <c r="C1715" s="28" t="s">
        <v>1729</v>
      </c>
      <c r="D1715" s="29" t="s">
        <v>11</v>
      </c>
      <c r="E1715" s="30">
        <v>400000</v>
      </c>
      <c r="F1715" s="2"/>
      <c r="G1715" s="16">
        <v>400000</v>
      </c>
    </row>
    <row r="1716" spans="1:7" s="24" customFormat="1" ht="17.25" customHeight="1" x14ac:dyDescent="0.25">
      <c r="A1716" s="2">
        <v>307</v>
      </c>
      <c r="B1716" s="4" t="s">
        <v>1107</v>
      </c>
      <c r="C1716" s="28" t="s">
        <v>1730</v>
      </c>
      <c r="D1716" s="29" t="s">
        <v>11</v>
      </c>
      <c r="E1716" s="30">
        <v>400000</v>
      </c>
      <c r="F1716" s="2"/>
      <c r="G1716" s="16">
        <v>400000</v>
      </c>
    </row>
    <row r="1717" spans="1:7" s="24" customFormat="1" ht="17.25" customHeight="1" x14ac:dyDescent="0.25">
      <c r="A1717" s="2">
        <v>308</v>
      </c>
      <c r="B1717" s="4" t="s">
        <v>1108</v>
      </c>
      <c r="C1717" s="28" t="s">
        <v>1731</v>
      </c>
      <c r="D1717" s="29" t="s">
        <v>11</v>
      </c>
      <c r="E1717" s="30">
        <v>400000</v>
      </c>
      <c r="F1717" s="2"/>
      <c r="G1717" s="16">
        <v>400000</v>
      </c>
    </row>
    <row r="1718" spans="1:7" s="24" customFormat="1" ht="17.25" customHeight="1" x14ac:dyDescent="0.25">
      <c r="A1718" s="2">
        <v>309</v>
      </c>
      <c r="B1718" s="4" t="s">
        <v>1109</v>
      </c>
      <c r="C1718" s="28" t="s">
        <v>1732</v>
      </c>
      <c r="D1718" s="29" t="s">
        <v>11</v>
      </c>
      <c r="E1718" s="30">
        <v>400000</v>
      </c>
      <c r="F1718" s="2"/>
      <c r="G1718" s="16">
        <v>400000</v>
      </c>
    </row>
    <row r="1719" spans="1:7" s="24" customFormat="1" ht="17.25" customHeight="1" x14ac:dyDescent="0.25">
      <c r="A1719" s="2">
        <v>310</v>
      </c>
      <c r="B1719" s="4" t="s">
        <v>1110</v>
      </c>
      <c r="C1719" s="28" t="s">
        <v>1733</v>
      </c>
      <c r="D1719" s="29" t="s">
        <v>2015</v>
      </c>
      <c r="E1719" s="30">
        <v>935000</v>
      </c>
      <c r="F1719" s="2"/>
      <c r="G1719" s="16">
        <v>935000</v>
      </c>
    </row>
    <row r="1720" spans="1:7" s="24" customFormat="1" ht="17.25" customHeight="1" x14ac:dyDescent="0.25">
      <c r="A1720" s="2">
        <v>311</v>
      </c>
      <c r="B1720" s="4" t="s">
        <v>1111</v>
      </c>
      <c r="C1720" s="28" t="s">
        <v>1734</v>
      </c>
      <c r="D1720" s="29" t="s">
        <v>11</v>
      </c>
      <c r="E1720" s="30">
        <v>400000</v>
      </c>
      <c r="F1720" s="2"/>
      <c r="G1720" s="16">
        <v>400000</v>
      </c>
    </row>
    <row r="1721" spans="1:7" s="24" customFormat="1" ht="17.25" customHeight="1" x14ac:dyDescent="0.25">
      <c r="A1721" s="2">
        <v>312</v>
      </c>
      <c r="B1721" s="4" t="s">
        <v>1112</v>
      </c>
      <c r="C1721" s="28" t="s">
        <v>1735</v>
      </c>
      <c r="D1721" s="29" t="s">
        <v>2015</v>
      </c>
      <c r="E1721" s="30">
        <v>935000</v>
      </c>
      <c r="F1721" s="2"/>
      <c r="G1721" s="16">
        <v>935000</v>
      </c>
    </row>
    <row r="1722" spans="1:7" s="24" customFormat="1" ht="17.25" customHeight="1" x14ac:dyDescent="0.25">
      <c r="A1722" s="2">
        <v>313</v>
      </c>
      <c r="B1722" s="4" t="s">
        <v>1113</v>
      </c>
      <c r="C1722" s="28" t="s">
        <v>1735</v>
      </c>
      <c r="D1722" s="29" t="s">
        <v>2016</v>
      </c>
      <c r="E1722" s="30">
        <v>400000</v>
      </c>
      <c r="F1722" s="2"/>
      <c r="G1722" s="16">
        <v>400000</v>
      </c>
    </row>
    <row r="1723" spans="1:7" s="24" customFormat="1" ht="17.25" customHeight="1" x14ac:dyDescent="0.25">
      <c r="A1723" s="2">
        <v>314</v>
      </c>
      <c r="B1723" s="4" t="s">
        <v>1114</v>
      </c>
      <c r="C1723" s="28" t="s">
        <v>1736</v>
      </c>
      <c r="D1723" s="29" t="s">
        <v>11</v>
      </c>
      <c r="E1723" s="30">
        <v>400000</v>
      </c>
      <c r="F1723" s="2"/>
      <c r="G1723" s="16">
        <v>400000</v>
      </c>
    </row>
    <row r="1724" spans="1:7" s="24" customFormat="1" ht="17.25" customHeight="1" x14ac:dyDescent="0.25">
      <c r="A1724" s="2">
        <v>315</v>
      </c>
      <c r="B1724" s="4" t="s">
        <v>1115</v>
      </c>
      <c r="C1724" s="28" t="s">
        <v>1737</v>
      </c>
      <c r="D1724" s="29" t="s">
        <v>11</v>
      </c>
      <c r="E1724" s="30">
        <v>400000</v>
      </c>
      <c r="F1724" s="2"/>
      <c r="G1724" s="16">
        <v>400000</v>
      </c>
    </row>
    <row r="1725" spans="1:7" s="24" customFormat="1" ht="17.25" customHeight="1" x14ac:dyDescent="0.25">
      <c r="A1725" s="2">
        <v>316</v>
      </c>
      <c r="B1725" s="4" t="s">
        <v>1116</v>
      </c>
      <c r="C1725" s="28" t="s">
        <v>1738</v>
      </c>
      <c r="D1725" s="29" t="s">
        <v>11</v>
      </c>
      <c r="E1725" s="30">
        <v>400000</v>
      </c>
      <c r="F1725" s="2"/>
      <c r="G1725" s="16">
        <v>400000</v>
      </c>
    </row>
    <row r="1726" spans="1:7" s="24" customFormat="1" ht="17.25" customHeight="1" x14ac:dyDescent="0.25">
      <c r="A1726" s="2">
        <v>317</v>
      </c>
      <c r="B1726" s="4" t="s">
        <v>1117</v>
      </c>
      <c r="C1726" s="28" t="s">
        <v>2033</v>
      </c>
      <c r="D1726" s="29" t="s">
        <v>11</v>
      </c>
      <c r="E1726" s="30">
        <v>400000</v>
      </c>
      <c r="F1726" s="2"/>
      <c r="G1726" s="16">
        <v>400000</v>
      </c>
    </row>
    <row r="1727" spans="1:7" s="24" customFormat="1" ht="17.25" customHeight="1" x14ac:dyDescent="0.25">
      <c r="A1727" s="2">
        <v>318</v>
      </c>
      <c r="B1727" s="4" t="s">
        <v>1118</v>
      </c>
      <c r="C1727" s="28" t="s">
        <v>1739</v>
      </c>
      <c r="D1727" s="29" t="s">
        <v>2015</v>
      </c>
      <c r="E1727" s="30">
        <v>935000</v>
      </c>
      <c r="F1727" s="2"/>
      <c r="G1727" s="16">
        <v>935000</v>
      </c>
    </row>
    <row r="1728" spans="1:7" s="24" customFormat="1" ht="17.25" customHeight="1" x14ac:dyDescent="0.25">
      <c r="A1728" s="2">
        <v>319</v>
      </c>
      <c r="B1728" s="4" t="s">
        <v>1119</v>
      </c>
      <c r="C1728" s="28" t="s">
        <v>1740</v>
      </c>
      <c r="D1728" s="29" t="s">
        <v>2015</v>
      </c>
      <c r="E1728" s="30">
        <v>935000</v>
      </c>
      <c r="F1728" s="2"/>
      <c r="G1728" s="16">
        <v>935000</v>
      </c>
    </row>
    <row r="1729" spans="1:7" s="24" customFormat="1" ht="17.25" customHeight="1" x14ac:dyDescent="0.25">
      <c r="A1729" s="2">
        <v>320</v>
      </c>
      <c r="B1729" s="4" t="s">
        <v>1120</v>
      </c>
      <c r="C1729" s="28" t="s">
        <v>1740</v>
      </c>
      <c r="D1729" s="29" t="s">
        <v>2016</v>
      </c>
      <c r="E1729" s="30">
        <v>400000</v>
      </c>
      <c r="F1729" s="2"/>
      <c r="G1729" s="16">
        <v>400000</v>
      </c>
    </row>
    <row r="1730" spans="1:7" s="24" customFormat="1" ht="17.25" customHeight="1" x14ac:dyDescent="0.25">
      <c r="A1730" s="2">
        <v>321</v>
      </c>
      <c r="B1730" s="4" t="s">
        <v>1121</v>
      </c>
      <c r="C1730" s="28" t="s">
        <v>1741</v>
      </c>
      <c r="D1730" s="29" t="s">
        <v>2016</v>
      </c>
      <c r="E1730" s="30">
        <v>400000</v>
      </c>
      <c r="F1730" s="2"/>
      <c r="G1730" s="16">
        <v>400000</v>
      </c>
    </row>
    <row r="1731" spans="1:7" s="24" customFormat="1" ht="17.25" customHeight="1" x14ac:dyDescent="0.25">
      <c r="A1731" s="2">
        <v>322</v>
      </c>
      <c r="B1731" s="4" t="s">
        <v>1122</v>
      </c>
      <c r="C1731" s="28" t="s">
        <v>1741</v>
      </c>
      <c r="D1731" s="29" t="s">
        <v>2015</v>
      </c>
      <c r="E1731" s="30">
        <v>935000</v>
      </c>
      <c r="F1731" s="2"/>
      <c r="G1731" s="16">
        <v>935000</v>
      </c>
    </row>
    <row r="1732" spans="1:7" s="24" customFormat="1" ht="17.25" customHeight="1" x14ac:dyDescent="0.25">
      <c r="A1732" s="2">
        <v>323</v>
      </c>
      <c r="B1732" s="4" t="s">
        <v>1123</v>
      </c>
      <c r="C1732" s="28" t="s">
        <v>1742</v>
      </c>
      <c r="D1732" s="29" t="s">
        <v>2015</v>
      </c>
      <c r="E1732" s="30">
        <v>935000</v>
      </c>
      <c r="F1732" s="2"/>
      <c r="G1732" s="16">
        <v>935000</v>
      </c>
    </row>
    <row r="1733" spans="1:7" s="24" customFormat="1" ht="17.25" customHeight="1" x14ac:dyDescent="0.25">
      <c r="A1733" s="2">
        <v>324</v>
      </c>
      <c r="B1733" s="4" t="s">
        <v>1124</v>
      </c>
      <c r="C1733" s="28" t="s">
        <v>1742</v>
      </c>
      <c r="D1733" s="29" t="s">
        <v>2016</v>
      </c>
      <c r="E1733" s="30">
        <v>400000</v>
      </c>
      <c r="F1733" s="2"/>
      <c r="G1733" s="16">
        <v>400000</v>
      </c>
    </row>
    <row r="1734" spans="1:7" s="24" customFormat="1" ht="17.25" customHeight="1" x14ac:dyDescent="0.25">
      <c r="A1734" s="2">
        <v>325</v>
      </c>
      <c r="B1734" s="4" t="s">
        <v>1125</v>
      </c>
      <c r="C1734" s="28" t="s">
        <v>1743</v>
      </c>
      <c r="D1734" s="29" t="s">
        <v>2016</v>
      </c>
      <c r="E1734" s="30">
        <v>400000</v>
      </c>
      <c r="F1734" s="2"/>
      <c r="G1734" s="16">
        <v>400000</v>
      </c>
    </row>
    <row r="1735" spans="1:7" s="24" customFormat="1" ht="17.25" customHeight="1" x14ac:dyDescent="0.25">
      <c r="A1735" s="2">
        <v>326</v>
      </c>
      <c r="B1735" s="4" t="s">
        <v>1126</v>
      </c>
      <c r="C1735" s="28" t="s">
        <v>1744</v>
      </c>
      <c r="D1735" s="29" t="s">
        <v>2015</v>
      </c>
      <c r="E1735" s="30">
        <v>935000</v>
      </c>
      <c r="F1735" s="2"/>
      <c r="G1735" s="16">
        <v>935000</v>
      </c>
    </row>
    <row r="1736" spans="1:7" s="24" customFormat="1" ht="17.25" customHeight="1" x14ac:dyDescent="0.25">
      <c r="A1736" s="2">
        <v>327</v>
      </c>
      <c r="B1736" s="4" t="s">
        <v>1127</v>
      </c>
      <c r="C1736" s="28" t="s">
        <v>1745</v>
      </c>
      <c r="D1736" s="29" t="s">
        <v>2015</v>
      </c>
      <c r="E1736" s="30">
        <v>935000</v>
      </c>
      <c r="F1736" s="2"/>
      <c r="G1736" s="16">
        <v>935000</v>
      </c>
    </row>
    <row r="1737" spans="1:7" s="24" customFormat="1" ht="17.25" customHeight="1" x14ac:dyDescent="0.25">
      <c r="A1737" s="2">
        <v>328</v>
      </c>
      <c r="B1737" s="4" t="s">
        <v>1128</v>
      </c>
      <c r="C1737" s="28" t="s">
        <v>1746</v>
      </c>
      <c r="D1737" s="29" t="s">
        <v>21</v>
      </c>
      <c r="E1737" s="30">
        <v>480000</v>
      </c>
      <c r="F1737" s="2"/>
      <c r="G1737" s="16">
        <v>480000</v>
      </c>
    </row>
    <row r="1738" spans="1:7" s="24" customFormat="1" ht="17.25" customHeight="1" x14ac:dyDescent="0.25">
      <c r="A1738" s="2">
        <v>329</v>
      </c>
      <c r="B1738" s="4" t="s">
        <v>1129</v>
      </c>
      <c r="C1738" s="28" t="s">
        <v>1747</v>
      </c>
      <c r="D1738" s="29" t="s">
        <v>21</v>
      </c>
      <c r="E1738" s="30">
        <v>480000</v>
      </c>
      <c r="F1738" s="2"/>
      <c r="G1738" s="16">
        <v>480000</v>
      </c>
    </row>
    <row r="1739" spans="1:7" s="24" customFormat="1" ht="17.25" customHeight="1" x14ac:dyDescent="0.25">
      <c r="A1739" s="2">
        <v>330</v>
      </c>
      <c r="B1739" s="4" t="s">
        <v>1130</v>
      </c>
      <c r="C1739" s="28" t="s">
        <v>1748</v>
      </c>
      <c r="D1739" s="29" t="s">
        <v>11</v>
      </c>
      <c r="E1739" s="30">
        <v>400000</v>
      </c>
      <c r="F1739" s="2"/>
      <c r="G1739" s="16">
        <v>400000</v>
      </c>
    </row>
    <row r="1740" spans="1:7" s="24" customFormat="1" ht="17.25" customHeight="1" x14ac:dyDescent="0.25">
      <c r="A1740" s="2">
        <v>331</v>
      </c>
      <c r="B1740" s="4" t="s">
        <v>1131</v>
      </c>
      <c r="C1740" s="28" t="s">
        <v>1749</v>
      </c>
      <c r="D1740" s="29" t="s">
        <v>11</v>
      </c>
      <c r="E1740" s="30">
        <v>400000</v>
      </c>
      <c r="F1740" s="2"/>
      <c r="G1740" s="16">
        <v>400000</v>
      </c>
    </row>
    <row r="1741" spans="1:7" s="24" customFormat="1" ht="17.25" customHeight="1" x14ac:dyDescent="0.25">
      <c r="A1741" s="2">
        <v>332</v>
      </c>
      <c r="B1741" s="4" t="s">
        <v>1132</v>
      </c>
      <c r="C1741" s="28" t="s">
        <v>1750</v>
      </c>
      <c r="D1741" s="29" t="s">
        <v>2015</v>
      </c>
      <c r="E1741" s="30">
        <v>935000</v>
      </c>
      <c r="F1741" s="2"/>
      <c r="G1741" s="16">
        <v>935000</v>
      </c>
    </row>
    <row r="1742" spans="1:7" s="24" customFormat="1" ht="17.25" customHeight="1" x14ac:dyDescent="0.25">
      <c r="A1742" s="2">
        <v>333</v>
      </c>
      <c r="B1742" s="4" t="s">
        <v>1133</v>
      </c>
      <c r="C1742" s="28" t="s">
        <v>1751</v>
      </c>
      <c r="D1742" s="29" t="s">
        <v>2015</v>
      </c>
      <c r="E1742" s="30">
        <v>935000</v>
      </c>
      <c r="F1742" s="2"/>
      <c r="G1742" s="16">
        <v>935000</v>
      </c>
    </row>
    <row r="1743" spans="1:7" s="24" customFormat="1" ht="17.25" customHeight="1" x14ac:dyDescent="0.25">
      <c r="A1743" s="2">
        <v>334</v>
      </c>
      <c r="B1743" s="4" t="s">
        <v>1134</v>
      </c>
      <c r="C1743" s="28" t="s">
        <v>1751</v>
      </c>
      <c r="D1743" s="29" t="s">
        <v>2016</v>
      </c>
      <c r="E1743" s="30">
        <v>400000</v>
      </c>
      <c r="F1743" s="2"/>
      <c r="G1743" s="16">
        <v>400000</v>
      </c>
    </row>
    <row r="1744" spans="1:7" s="24" customFormat="1" ht="17.25" customHeight="1" x14ac:dyDescent="0.25">
      <c r="A1744" s="2">
        <v>335</v>
      </c>
      <c r="B1744" s="4" t="s">
        <v>1135</v>
      </c>
      <c r="C1744" s="28" t="s">
        <v>1752</v>
      </c>
      <c r="D1744" s="29" t="s">
        <v>11</v>
      </c>
      <c r="E1744" s="30">
        <v>400000</v>
      </c>
      <c r="F1744" s="2"/>
      <c r="G1744" s="16">
        <v>400000</v>
      </c>
    </row>
    <row r="1745" spans="1:7" s="24" customFormat="1" ht="17.25" customHeight="1" x14ac:dyDescent="0.25">
      <c r="A1745" s="2">
        <v>336</v>
      </c>
      <c r="B1745" s="4" t="s">
        <v>1136</v>
      </c>
      <c r="C1745" s="28" t="s">
        <v>1753</v>
      </c>
      <c r="D1745" s="29" t="s">
        <v>11</v>
      </c>
      <c r="E1745" s="30">
        <v>400000</v>
      </c>
      <c r="F1745" s="2"/>
      <c r="G1745" s="16">
        <v>400000</v>
      </c>
    </row>
    <row r="1746" spans="1:7" s="24" customFormat="1" ht="17.25" customHeight="1" x14ac:dyDescent="0.25">
      <c r="A1746" s="2">
        <v>337</v>
      </c>
      <c r="B1746" s="4" t="s">
        <v>1137</v>
      </c>
      <c r="C1746" s="28" t="s">
        <v>1754</v>
      </c>
      <c r="D1746" s="29" t="s">
        <v>11</v>
      </c>
      <c r="E1746" s="30">
        <v>400000</v>
      </c>
      <c r="F1746" s="2"/>
      <c r="G1746" s="16">
        <v>400000</v>
      </c>
    </row>
    <row r="1747" spans="1:7" s="24" customFormat="1" ht="17.25" customHeight="1" x14ac:dyDescent="0.25">
      <c r="A1747" s="2">
        <v>338</v>
      </c>
      <c r="B1747" s="4" t="s">
        <v>1138</v>
      </c>
      <c r="C1747" s="28" t="s">
        <v>1755</v>
      </c>
      <c r="D1747" s="29" t="s">
        <v>11</v>
      </c>
      <c r="E1747" s="30">
        <v>400000</v>
      </c>
      <c r="F1747" s="2"/>
      <c r="G1747" s="16">
        <v>400000</v>
      </c>
    </row>
    <row r="1748" spans="1:7" s="24" customFormat="1" ht="17.25" customHeight="1" x14ac:dyDescent="0.25">
      <c r="A1748" s="2">
        <v>339</v>
      </c>
      <c r="B1748" s="4" t="s">
        <v>1139</v>
      </c>
      <c r="C1748" s="28" t="s">
        <v>1755</v>
      </c>
      <c r="D1748" s="29" t="s">
        <v>34</v>
      </c>
      <c r="E1748" s="30">
        <v>560000</v>
      </c>
      <c r="F1748" s="2"/>
      <c r="G1748" s="16">
        <v>560000</v>
      </c>
    </row>
    <row r="1749" spans="1:7" s="24" customFormat="1" ht="17.25" customHeight="1" x14ac:dyDescent="0.25">
      <c r="A1749" s="2">
        <v>340</v>
      </c>
      <c r="B1749" s="4" t="s">
        <v>1140</v>
      </c>
      <c r="C1749" s="28" t="s">
        <v>1756</v>
      </c>
      <c r="D1749" s="29" t="s">
        <v>11</v>
      </c>
      <c r="E1749" s="30">
        <v>400000</v>
      </c>
      <c r="F1749" s="2"/>
      <c r="G1749" s="16">
        <v>400000</v>
      </c>
    </row>
    <row r="1750" spans="1:7" s="24" customFormat="1" ht="17.25" customHeight="1" x14ac:dyDescent="0.25">
      <c r="A1750" s="2">
        <v>341</v>
      </c>
      <c r="B1750" s="4" t="s">
        <v>1141</v>
      </c>
      <c r="C1750" s="28" t="s">
        <v>1757</v>
      </c>
      <c r="D1750" s="29" t="s">
        <v>21</v>
      </c>
      <c r="E1750" s="30">
        <v>480000</v>
      </c>
      <c r="F1750" s="2"/>
      <c r="G1750" s="16">
        <v>480000</v>
      </c>
    </row>
    <row r="1751" spans="1:7" s="24" customFormat="1" ht="17.25" customHeight="1" x14ac:dyDescent="0.25">
      <c r="A1751" s="2">
        <v>342</v>
      </c>
      <c r="B1751" s="4" t="s">
        <v>1142</v>
      </c>
      <c r="C1751" s="28" t="s">
        <v>1758</v>
      </c>
      <c r="D1751" s="29" t="s">
        <v>11</v>
      </c>
      <c r="E1751" s="30">
        <v>400000</v>
      </c>
      <c r="F1751" s="2"/>
      <c r="G1751" s="16">
        <v>400000</v>
      </c>
    </row>
    <row r="1752" spans="1:7" s="24" customFormat="1" ht="17.25" customHeight="1" x14ac:dyDescent="0.25">
      <c r="A1752" s="2">
        <v>343</v>
      </c>
      <c r="B1752" s="4" t="s">
        <v>1143</v>
      </c>
      <c r="C1752" s="28" t="s">
        <v>1759</v>
      </c>
      <c r="D1752" s="29" t="s">
        <v>11</v>
      </c>
      <c r="E1752" s="30">
        <v>400000</v>
      </c>
      <c r="F1752" s="2"/>
      <c r="G1752" s="16">
        <v>400000</v>
      </c>
    </row>
    <row r="1753" spans="1:7" s="24" customFormat="1" ht="17.25" customHeight="1" x14ac:dyDescent="0.25">
      <c r="A1753" s="2">
        <v>344</v>
      </c>
      <c r="B1753" s="4" t="s">
        <v>1144</v>
      </c>
      <c r="C1753" s="28" t="s">
        <v>1760</v>
      </c>
      <c r="D1753" s="29" t="s">
        <v>11</v>
      </c>
      <c r="E1753" s="30">
        <v>400000</v>
      </c>
      <c r="F1753" s="2"/>
      <c r="G1753" s="16">
        <v>400000</v>
      </c>
    </row>
    <row r="1754" spans="1:7" s="24" customFormat="1" ht="17.25" customHeight="1" x14ac:dyDescent="0.25">
      <c r="A1754" s="2">
        <v>345</v>
      </c>
      <c r="B1754" s="4" t="s">
        <v>1145</v>
      </c>
      <c r="C1754" s="28" t="s">
        <v>1761</v>
      </c>
      <c r="D1754" s="29" t="s">
        <v>11</v>
      </c>
      <c r="E1754" s="30">
        <v>400000</v>
      </c>
      <c r="F1754" s="2"/>
      <c r="G1754" s="16">
        <v>400000</v>
      </c>
    </row>
    <row r="1755" spans="1:7" s="24" customFormat="1" ht="17.25" customHeight="1" x14ac:dyDescent="0.25">
      <c r="A1755" s="2">
        <v>346</v>
      </c>
      <c r="B1755" s="4" t="s">
        <v>1146</v>
      </c>
      <c r="C1755" s="28" t="s">
        <v>1762</v>
      </c>
      <c r="D1755" s="29" t="s">
        <v>11</v>
      </c>
      <c r="E1755" s="30">
        <v>400000</v>
      </c>
      <c r="F1755" s="2"/>
      <c r="G1755" s="16">
        <v>400000</v>
      </c>
    </row>
    <row r="1756" spans="1:7" s="24" customFormat="1" ht="17.25" customHeight="1" x14ac:dyDescent="0.25">
      <c r="A1756" s="2">
        <v>347</v>
      </c>
      <c r="B1756" s="4" t="s">
        <v>1147</v>
      </c>
      <c r="C1756" s="28" t="s">
        <v>1763</v>
      </c>
      <c r="D1756" s="29" t="s">
        <v>11</v>
      </c>
      <c r="E1756" s="30">
        <v>400000</v>
      </c>
      <c r="F1756" s="2"/>
      <c r="G1756" s="16">
        <v>400000</v>
      </c>
    </row>
    <row r="1757" spans="1:7" s="24" customFormat="1" ht="17.25" customHeight="1" x14ac:dyDescent="0.25">
      <c r="A1757" s="2">
        <v>348</v>
      </c>
      <c r="B1757" s="4" t="s">
        <v>1148</v>
      </c>
      <c r="C1757" s="28" t="s">
        <v>1764</v>
      </c>
      <c r="D1757" s="29" t="s">
        <v>2015</v>
      </c>
      <c r="E1757" s="30">
        <v>935000</v>
      </c>
      <c r="F1757" s="2"/>
      <c r="G1757" s="16">
        <v>935000</v>
      </c>
    </row>
    <row r="1758" spans="1:7" s="24" customFormat="1" ht="17.25" customHeight="1" x14ac:dyDescent="0.25">
      <c r="A1758" s="2">
        <v>349</v>
      </c>
      <c r="B1758" s="4" t="s">
        <v>1149</v>
      </c>
      <c r="C1758" s="28" t="s">
        <v>1764</v>
      </c>
      <c r="D1758" s="29" t="s">
        <v>2016</v>
      </c>
      <c r="E1758" s="30">
        <v>400000</v>
      </c>
      <c r="F1758" s="2"/>
      <c r="G1758" s="16">
        <v>400000</v>
      </c>
    </row>
    <row r="1759" spans="1:7" s="24" customFormat="1" ht="17.25" customHeight="1" x14ac:dyDescent="0.25">
      <c r="A1759" s="2">
        <v>350</v>
      </c>
      <c r="B1759" s="4" t="s">
        <v>1150</v>
      </c>
      <c r="C1759" s="28" t="s">
        <v>1765</v>
      </c>
      <c r="D1759" s="29" t="s">
        <v>2016</v>
      </c>
      <c r="E1759" s="30">
        <v>400000</v>
      </c>
      <c r="F1759" s="2"/>
      <c r="G1759" s="16">
        <v>400000</v>
      </c>
    </row>
    <row r="1760" spans="1:7" s="24" customFormat="1" ht="17.25" customHeight="1" x14ac:dyDescent="0.25">
      <c r="A1760" s="2">
        <v>351</v>
      </c>
      <c r="B1760" s="4" t="s">
        <v>1151</v>
      </c>
      <c r="C1760" s="28" t="s">
        <v>1765</v>
      </c>
      <c r="D1760" s="29" t="s">
        <v>2015</v>
      </c>
      <c r="E1760" s="30">
        <v>935000</v>
      </c>
      <c r="F1760" s="2"/>
      <c r="G1760" s="16">
        <v>935000</v>
      </c>
    </row>
    <row r="1761" spans="1:7" s="24" customFormat="1" ht="17.25" customHeight="1" x14ac:dyDescent="0.25">
      <c r="A1761" s="2">
        <v>352</v>
      </c>
      <c r="B1761" s="4" t="s">
        <v>1152</v>
      </c>
      <c r="C1761" s="28" t="s">
        <v>1766</v>
      </c>
      <c r="D1761" s="29" t="s">
        <v>2015</v>
      </c>
      <c r="E1761" s="30">
        <v>935000</v>
      </c>
      <c r="F1761" s="2"/>
      <c r="G1761" s="16">
        <v>935000</v>
      </c>
    </row>
    <row r="1762" spans="1:7" s="24" customFormat="1" ht="17.25" customHeight="1" x14ac:dyDescent="0.25">
      <c r="A1762" s="2">
        <v>353</v>
      </c>
      <c r="B1762" s="4" t="s">
        <v>1153</v>
      </c>
      <c r="C1762" s="28" t="s">
        <v>1766</v>
      </c>
      <c r="D1762" s="29" t="s">
        <v>2016</v>
      </c>
      <c r="E1762" s="30">
        <v>400000</v>
      </c>
      <c r="F1762" s="2"/>
      <c r="G1762" s="16">
        <v>400000</v>
      </c>
    </row>
    <row r="1763" spans="1:7" s="24" customFormat="1" ht="17.25" customHeight="1" x14ac:dyDescent="0.25">
      <c r="A1763" s="2">
        <v>354</v>
      </c>
      <c r="B1763" s="4" t="s">
        <v>1154</v>
      </c>
      <c r="C1763" s="28" t="s">
        <v>1767</v>
      </c>
      <c r="D1763" s="29" t="s">
        <v>11</v>
      </c>
      <c r="E1763" s="30">
        <v>400000</v>
      </c>
      <c r="F1763" s="2"/>
      <c r="G1763" s="16">
        <v>400000</v>
      </c>
    </row>
    <row r="1764" spans="1:7" s="24" customFormat="1" ht="17.25" customHeight="1" x14ac:dyDescent="0.25">
      <c r="A1764" s="2">
        <v>355</v>
      </c>
      <c r="B1764" s="4" t="s">
        <v>1155</v>
      </c>
      <c r="C1764" s="28" t="s">
        <v>1768</v>
      </c>
      <c r="D1764" s="29" t="s">
        <v>11</v>
      </c>
      <c r="E1764" s="30">
        <v>400000</v>
      </c>
      <c r="F1764" s="2"/>
      <c r="G1764" s="16">
        <v>400000</v>
      </c>
    </row>
    <row r="1765" spans="1:7" s="24" customFormat="1" ht="17.25" customHeight="1" x14ac:dyDescent="0.25">
      <c r="A1765" s="2">
        <v>356</v>
      </c>
      <c r="B1765" s="4" t="s">
        <v>1156</v>
      </c>
      <c r="C1765" s="28" t="s">
        <v>1769</v>
      </c>
      <c r="D1765" s="29" t="s">
        <v>11</v>
      </c>
      <c r="E1765" s="30">
        <v>400000</v>
      </c>
      <c r="F1765" s="2"/>
      <c r="G1765" s="16">
        <v>400000</v>
      </c>
    </row>
    <row r="1766" spans="1:7" s="24" customFormat="1" ht="17.25" customHeight="1" x14ac:dyDescent="0.25">
      <c r="A1766" s="2">
        <v>357</v>
      </c>
      <c r="B1766" s="4" t="s">
        <v>1157</v>
      </c>
      <c r="C1766" s="28" t="s">
        <v>1770</v>
      </c>
      <c r="D1766" s="29" t="s">
        <v>11</v>
      </c>
      <c r="E1766" s="30">
        <v>400000</v>
      </c>
      <c r="F1766" s="2"/>
      <c r="G1766" s="16">
        <v>400000</v>
      </c>
    </row>
    <row r="1767" spans="1:7" s="24" customFormat="1" ht="17.25" customHeight="1" x14ac:dyDescent="0.25">
      <c r="A1767" s="2">
        <v>358</v>
      </c>
      <c r="B1767" s="4" t="s">
        <v>1158</v>
      </c>
      <c r="C1767" s="28" t="s">
        <v>1771</v>
      </c>
      <c r="D1767" s="29" t="s">
        <v>11</v>
      </c>
      <c r="E1767" s="30">
        <v>400000</v>
      </c>
      <c r="F1767" s="2"/>
      <c r="G1767" s="16">
        <v>400000</v>
      </c>
    </row>
    <row r="1768" spans="1:7" s="24" customFormat="1" ht="17.25" customHeight="1" x14ac:dyDescent="0.25">
      <c r="A1768" s="2">
        <v>359</v>
      </c>
      <c r="B1768" s="4" t="s">
        <v>1159</v>
      </c>
      <c r="C1768" s="28" t="s">
        <v>1772</v>
      </c>
      <c r="D1768" s="29" t="s">
        <v>11</v>
      </c>
      <c r="E1768" s="30">
        <v>400000</v>
      </c>
      <c r="F1768" s="2"/>
      <c r="G1768" s="16">
        <v>400000</v>
      </c>
    </row>
    <row r="1769" spans="1:7" s="24" customFormat="1" ht="17.25" customHeight="1" x14ac:dyDescent="0.25">
      <c r="A1769" s="2">
        <v>360</v>
      </c>
      <c r="B1769" s="4" t="s">
        <v>1160</v>
      </c>
      <c r="C1769" s="28" t="s">
        <v>1773</v>
      </c>
      <c r="D1769" s="29" t="s">
        <v>11</v>
      </c>
      <c r="E1769" s="30">
        <v>400000</v>
      </c>
      <c r="F1769" s="2"/>
      <c r="G1769" s="16">
        <v>400000</v>
      </c>
    </row>
    <row r="1770" spans="1:7" s="24" customFormat="1" ht="17.25" customHeight="1" x14ac:dyDescent="0.25">
      <c r="A1770" s="2">
        <v>361</v>
      </c>
      <c r="B1770" s="4" t="s">
        <v>1161</v>
      </c>
      <c r="C1770" s="28" t="s">
        <v>1774</v>
      </c>
      <c r="D1770" s="29" t="s">
        <v>11</v>
      </c>
      <c r="E1770" s="30">
        <v>400000</v>
      </c>
      <c r="F1770" s="2"/>
      <c r="G1770" s="16">
        <v>400000</v>
      </c>
    </row>
    <row r="1771" spans="1:7" s="24" customFormat="1" ht="17.25" customHeight="1" x14ac:dyDescent="0.25">
      <c r="A1771" s="2">
        <v>362</v>
      </c>
      <c r="B1771" s="4" t="s">
        <v>1162</v>
      </c>
      <c r="C1771" s="28" t="s">
        <v>1775</v>
      </c>
      <c r="D1771" s="29" t="s">
        <v>11</v>
      </c>
      <c r="E1771" s="30">
        <v>400000</v>
      </c>
      <c r="F1771" s="2"/>
      <c r="G1771" s="16">
        <v>400000</v>
      </c>
    </row>
    <row r="1772" spans="1:7" s="24" customFormat="1" ht="17.25" customHeight="1" x14ac:dyDescent="0.25">
      <c r="A1772" s="2">
        <v>363</v>
      </c>
      <c r="B1772" s="4" t="s">
        <v>1163</v>
      </c>
      <c r="C1772" s="28" t="s">
        <v>1776</v>
      </c>
      <c r="D1772" s="29" t="s">
        <v>11</v>
      </c>
      <c r="E1772" s="30">
        <v>400000</v>
      </c>
      <c r="F1772" s="2"/>
      <c r="G1772" s="16">
        <v>400000</v>
      </c>
    </row>
    <row r="1773" spans="1:7" s="24" customFormat="1" ht="17.25" customHeight="1" x14ac:dyDescent="0.25">
      <c r="A1773" s="2">
        <v>364</v>
      </c>
      <c r="B1773" s="4" t="s">
        <v>1164</v>
      </c>
      <c r="C1773" s="28" t="s">
        <v>1777</v>
      </c>
      <c r="D1773" s="29" t="s">
        <v>11</v>
      </c>
      <c r="E1773" s="30">
        <v>400000</v>
      </c>
      <c r="F1773" s="2"/>
      <c r="G1773" s="16">
        <v>400000</v>
      </c>
    </row>
    <row r="1774" spans="1:7" s="24" customFormat="1" ht="17.25" customHeight="1" x14ac:dyDescent="0.25">
      <c r="A1774" s="2">
        <v>365</v>
      </c>
      <c r="B1774" s="4" t="s">
        <v>1165</v>
      </c>
      <c r="C1774" s="28" t="s">
        <v>1778</v>
      </c>
      <c r="D1774" s="29" t="s">
        <v>11</v>
      </c>
      <c r="E1774" s="30">
        <v>400000</v>
      </c>
      <c r="F1774" s="2"/>
      <c r="G1774" s="16">
        <v>400000</v>
      </c>
    </row>
    <row r="1775" spans="1:7" s="24" customFormat="1" ht="17.25" customHeight="1" x14ac:dyDescent="0.25">
      <c r="A1775" s="2">
        <v>366</v>
      </c>
      <c r="B1775" s="4" t="s">
        <v>1166</v>
      </c>
      <c r="C1775" s="28" t="s">
        <v>1779</v>
      </c>
      <c r="D1775" s="29" t="s">
        <v>11</v>
      </c>
      <c r="E1775" s="30">
        <v>400000</v>
      </c>
      <c r="F1775" s="2"/>
      <c r="G1775" s="16">
        <v>400000</v>
      </c>
    </row>
    <row r="1776" spans="1:7" s="24" customFormat="1" ht="17.25" customHeight="1" x14ac:dyDescent="0.25">
      <c r="A1776" s="2">
        <v>367</v>
      </c>
      <c r="B1776" s="4" t="s">
        <v>1167</v>
      </c>
      <c r="C1776" s="28" t="s">
        <v>1780</v>
      </c>
      <c r="D1776" s="29" t="s">
        <v>11</v>
      </c>
      <c r="E1776" s="30">
        <v>400000</v>
      </c>
      <c r="F1776" s="2"/>
      <c r="G1776" s="16">
        <v>400000</v>
      </c>
    </row>
    <row r="1777" spans="1:7" s="24" customFormat="1" ht="17.25" customHeight="1" x14ac:dyDescent="0.25">
      <c r="A1777" s="2">
        <v>368</v>
      </c>
      <c r="B1777" s="4" t="s">
        <v>1168</v>
      </c>
      <c r="C1777" s="28" t="s">
        <v>1781</v>
      </c>
      <c r="D1777" s="29" t="s">
        <v>11</v>
      </c>
      <c r="E1777" s="30">
        <v>400000</v>
      </c>
      <c r="F1777" s="2"/>
      <c r="G1777" s="16">
        <v>400000</v>
      </c>
    </row>
    <row r="1778" spans="1:7" s="24" customFormat="1" ht="17.25" customHeight="1" x14ac:dyDescent="0.25">
      <c r="A1778" s="2">
        <v>369</v>
      </c>
      <c r="B1778" s="4" t="s">
        <v>1169</v>
      </c>
      <c r="C1778" s="28" t="s">
        <v>1782</v>
      </c>
      <c r="D1778" s="29" t="s">
        <v>11</v>
      </c>
      <c r="E1778" s="30">
        <v>400000</v>
      </c>
      <c r="F1778" s="2"/>
      <c r="G1778" s="16">
        <v>400000</v>
      </c>
    </row>
    <row r="1779" spans="1:7" s="24" customFormat="1" ht="17.25" customHeight="1" x14ac:dyDescent="0.25">
      <c r="A1779" s="2">
        <v>370</v>
      </c>
      <c r="B1779" s="4" t="s">
        <v>1170</v>
      </c>
      <c r="C1779" s="28" t="s">
        <v>1783</v>
      </c>
      <c r="D1779" s="29" t="s">
        <v>11</v>
      </c>
      <c r="E1779" s="30">
        <v>400000</v>
      </c>
      <c r="F1779" s="2"/>
      <c r="G1779" s="16">
        <v>400000</v>
      </c>
    </row>
    <row r="1780" spans="1:7" s="24" customFormat="1" ht="17.25" customHeight="1" x14ac:dyDescent="0.25">
      <c r="A1780" s="2">
        <v>371</v>
      </c>
      <c r="B1780" s="4" t="s">
        <v>1171</v>
      </c>
      <c r="C1780" s="28" t="s">
        <v>1784</v>
      </c>
      <c r="D1780" s="29" t="s">
        <v>11</v>
      </c>
      <c r="E1780" s="30">
        <v>3200000</v>
      </c>
      <c r="F1780" s="2" t="s">
        <v>2023</v>
      </c>
      <c r="G1780" s="16">
        <v>3200000</v>
      </c>
    </row>
    <row r="1781" spans="1:7" s="24" customFormat="1" ht="17.25" customHeight="1" x14ac:dyDescent="0.25">
      <c r="A1781" s="2">
        <v>372</v>
      </c>
      <c r="B1781" s="4" t="s">
        <v>1172</v>
      </c>
      <c r="C1781" s="28" t="s">
        <v>1785</v>
      </c>
      <c r="D1781" s="29" t="s">
        <v>34</v>
      </c>
      <c r="E1781" s="30">
        <v>560000</v>
      </c>
      <c r="F1781" s="2"/>
      <c r="G1781" s="16">
        <v>560000</v>
      </c>
    </row>
    <row r="1782" spans="1:7" s="24" customFormat="1" ht="17.25" customHeight="1" x14ac:dyDescent="0.25">
      <c r="A1782" s="2">
        <v>373</v>
      </c>
      <c r="B1782" s="4" t="s">
        <v>1173</v>
      </c>
      <c r="C1782" s="28" t="s">
        <v>1785</v>
      </c>
      <c r="D1782" s="29" t="s">
        <v>11</v>
      </c>
      <c r="E1782" s="30">
        <v>400000</v>
      </c>
      <c r="F1782" s="2"/>
      <c r="G1782" s="16">
        <v>400000</v>
      </c>
    </row>
    <row r="1783" spans="1:7" s="24" customFormat="1" ht="17.25" customHeight="1" x14ac:dyDescent="0.25">
      <c r="A1783" s="2">
        <v>374</v>
      </c>
      <c r="B1783" s="4" t="s">
        <v>1174</v>
      </c>
      <c r="C1783" s="28" t="s">
        <v>1786</v>
      </c>
      <c r="D1783" s="29" t="s">
        <v>14</v>
      </c>
      <c r="E1783" s="30">
        <v>370000</v>
      </c>
      <c r="F1783" s="2"/>
      <c r="G1783" s="16">
        <v>370000</v>
      </c>
    </row>
    <row r="1784" spans="1:7" s="24" customFormat="1" ht="17.25" customHeight="1" x14ac:dyDescent="0.25">
      <c r="A1784" s="2">
        <v>375</v>
      </c>
      <c r="B1784" s="4" t="s">
        <v>1175</v>
      </c>
      <c r="C1784" s="28" t="s">
        <v>1787</v>
      </c>
      <c r="D1784" s="29" t="s">
        <v>14</v>
      </c>
      <c r="E1784" s="30">
        <v>370000</v>
      </c>
      <c r="F1784" s="2"/>
      <c r="G1784" s="16">
        <v>370000</v>
      </c>
    </row>
    <row r="1785" spans="1:7" s="24" customFormat="1" ht="17.25" customHeight="1" x14ac:dyDescent="0.25">
      <c r="A1785" s="2">
        <v>376</v>
      </c>
      <c r="B1785" s="4" t="s">
        <v>1176</v>
      </c>
      <c r="C1785" s="28" t="s">
        <v>1788</v>
      </c>
      <c r="D1785" s="29" t="s">
        <v>14</v>
      </c>
      <c r="E1785" s="30">
        <v>370000</v>
      </c>
      <c r="F1785" s="2"/>
      <c r="G1785" s="16">
        <v>370000</v>
      </c>
    </row>
    <row r="1786" spans="1:7" s="24" customFormat="1" ht="17.25" customHeight="1" x14ac:dyDescent="0.25">
      <c r="A1786" s="2">
        <v>377</v>
      </c>
      <c r="B1786" s="4" t="s">
        <v>1177</v>
      </c>
      <c r="C1786" s="28" t="s">
        <v>1789</v>
      </c>
      <c r="D1786" s="29" t="s">
        <v>14</v>
      </c>
      <c r="E1786" s="30">
        <v>370000</v>
      </c>
      <c r="F1786" s="2"/>
      <c r="G1786" s="16">
        <v>370000</v>
      </c>
    </row>
    <row r="1787" spans="1:7" s="24" customFormat="1" ht="17.25" customHeight="1" x14ac:dyDescent="0.25">
      <c r="A1787" s="2">
        <v>378</v>
      </c>
      <c r="B1787" s="4" t="s">
        <v>1178</v>
      </c>
      <c r="C1787" s="28" t="s">
        <v>1790</v>
      </c>
      <c r="D1787" s="29" t="s">
        <v>14</v>
      </c>
      <c r="E1787" s="30">
        <v>370000</v>
      </c>
      <c r="F1787" s="2"/>
      <c r="G1787" s="16">
        <v>370000</v>
      </c>
    </row>
    <row r="1788" spans="1:7" s="24" customFormat="1" ht="17.25" customHeight="1" x14ac:dyDescent="0.25">
      <c r="A1788" s="2">
        <v>379</v>
      </c>
      <c r="B1788" s="4" t="s">
        <v>1179</v>
      </c>
      <c r="C1788" s="28" t="s">
        <v>1791</v>
      </c>
      <c r="D1788" s="29" t="s">
        <v>2015</v>
      </c>
      <c r="E1788" s="30">
        <v>935000</v>
      </c>
      <c r="F1788" s="2"/>
      <c r="G1788" s="16">
        <v>935000</v>
      </c>
    </row>
    <row r="1789" spans="1:7" s="24" customFormat="1" ht="17.25" customHeight="1" x14ac:dyDescent="0.25">
      <c r="A1789" s="2">
        <v>380</v>
      </c>
      <c r="B1789" s="4" t="s">
        <v>1180</v>
      </c>
      <c r="C1789" s="28" t="s">
        <v>1791</v>
      </c>
      <c r="D1789" s="29" t="s">
        <v>2016</v>
      </c>
      <c r="E1789" s="30">
        <v>400000</v>
      </c>
      <c r="F1789" s="2"/>
      <c r="G1789" s="16">
        <v>400000</v>
      </c>
    </row>
    <row r="1790" spans="1:7" s="24" customFormat="1" ht="17.25" customHeight="1" x14ac:dyDescent="0.25">
      <c r="A1790" s="2">
        <v>381</v>
      </c>
      <c r="B1790" s="4" t="s">
        <v>1181</v>
      </c>
      <c r="C1790" s="28" t="s">
        <v>1792</v>
      </c>
      <c r="D1790" s="29" t="s">
        <v>2016</v>
      </c>
      <c r="E1790" s="30">
        <v>400000</v>
      </c>
      <c r="F1790" s="2"/>
      <c r="G1790" s="16">
        <v>400000</v>
      </c>
    </row>
    <row r="1791" spans="1:7" s="24" customFormat="1" ht="17.25" customHeight="1" x14ac:dyDescent="0.25">
      <c r="A1791" s="2">
        <v>382</v>
      </c>
      <c r="B1791" s="4" t="s">
        <v>1182</v>
      </c>
      <c r="C1791" s="28" t="s">
        <v>1792</v>
      </c>
      <c r="D1791" s="29" t="s">
        <v>2015</v>
      </c>
      <c r="E1791" s="30">
        <v>935000</v>
      </c>
      <c r="F1791" s="2"/>
      <c r="G1791" s="16">
        <v>935000</v>
      </c>
    </row>
    <row r="1792" spans="1:7" s="24" customFormat="1" ht="17.25" customHeight="1" x14ac:dyDescent="0.25">
      <c r="A1792" s="2">
        <v>383</v>
      </c>
      <c r="B1792" s="4" t="s">
        <v>1183</v>
      </c>
      <c r="C1792" s="28" t="s">
        <v>1793</v>
      </c>
      <c r="D1792" s="29" t="s">
        <v>2015</v>
      </c>
      <c r="E1792" s="30">
        <v>935000</v>
      </c>
      <c r="F1792" s="2"/>
      <c r="G1792" s="16">
        <v>935000</v>
      </c>
    </row>
    <row r="1793" spans="1:7" s="24" customFormat="1" ht="17.25" customHeight="1" x14ac:dyDescent="0.25">
      <c r="A1793" s="2">
        <v>384</v>
      </c>
      <c r="B1793" s="4" t="s">
        <v>1184</v>
      </c>
      <c r="C1793" s="28" t="s">
        <v>1793</v>
      </c>
      <c r="D1793" s="29" t="s">
        <v>2016</v>
      </c>
      <c r="E1793" s="30">
        <v>400000</v>
      </c>
      <c r="F1793" s="2"/>
      <c r="G1793" s="16">
        <v>400000</v>
      </c>
    </row>
    <row r="1794" spans="1:7" s="24" customFormat="1" ht="17.25" customHeight="1" x14ac:dyDescent="0.25">
      <c r="A1794" s="2">
        <v>385</v>
      </c>
      <c r="B1794" s="4" t="s">
        <v>1185</v>
      </c>
      <c r="C1794" s="28" t="s">
        <v>1794</v>
      </c>
      <c r="D1794" s="29" t="s">
        <v>2016</v>
      </c>
      <c r="E1794" s="30">
        <v>400000</v>
      </c>
      <c r="F1794" s="2"/>
      <c r="G1794" s="16">
        <v>400000</v>
      </c>
    </row>
    <row r="1795" spans="1:7" s="24" customFormat="1" ht="17.25" customHeight="1" x14ac:dyDescent="0.25">
      <c r="A1795" s="2">
        <v>386</v>
      </c>
      <c r="B1795" s="4" t="s">
        <v>1186</v>
      </c>
      <c r="C1795" s="28" t="s">
        <v>1794</v>
      </c>
      <c r="D1795" s="29" t="s">
        <v>2015</v>
      </c>
      <c r="E1795" s="30">
        <v>935000</v>
      </c>
      <c r="F1795" s="2"/>
      <c r="G1795" s="16">
        <v>935000</v>
      </c>
    </row>
    <row r="1796" spans="1:7" s="24" customFormat="1" ht="17.25" customHeight="1" x14ac:dyDescent="0.25">
      <c r="A1796" s="2">
        <v>387</v>
      </c>
      <c r="B1796" s="4" t="s">
        <v>1187</v>
      </c>
      <c r="C1796" s="28" t="s">
        <v>1795</v>
      </c>
      <c r="D1796" s="29" t="s">
        <v>2015</v>
      </c>
      <c r="E1796" s="30">
        <v>935000</v>
      </c>
      <c r="F1796" s="2"/>
      <c r="G1796" s="16">
        <v>935000</v>
      </c>
    </row>
    <row r="1797" spans="1:7" s="24" customFormat="1" ht="17.25" customHeight="1" x14ac:dyDescent="0.25">
      <c r="A1797" s="2">
        <v>388</v>
      </c>
      <c r="B1797" s="4" t="s">
        <v>1188</v>
      </c>
      <c r="C1797" s="28" t="s">
        <v>1795</v>
      </c>
      <c r="D1797" s="29" t="s">
        <v>2016</v>
      </c>
      <c r="E1797" s="30">
        <v>400000</v>
      </c>
      <c r="F1797" s="2"/>
      <c r="G1797" s="16">
        <v>400000</v>
      </c>
    </row>
    <row r="1798" spans="1:7" s="24" customFormat="1" ht="17.25" customHeight="1" x14ac:dyDescent="0.25">
      <c r="A1798" s="2">
        <v>389</v>
      </c>
      <c r="B1798" s="4" t="s">
        <v>1189</v>
      </c>
      <c r="C1798" s="28" t="s">
        <v>1796</v>
      </c>
      <c r="D1798" s="29" t="s">
        <v>2016</v>
      </c>
      <c r="E1798" s="30">
        <v>400000</v>
      </c>
      <c r="F1798" s="2"/>
      <c r="G1798" s="16">
        <v>400000</v>
      </c>
    </row>
    <row r="1799" spans="1:7" s="24" customFormat="1" ht="17.25" customHeight="1" x14ac:dyDescent="0.25">
      <c r="A1799" s="2">
        <v>390</v>
      </c>
      <c r="B1799" s="4" t="s">
        <v>1190</v>
      </c>
      <c r="C1799" s="28" t="s">
        <v>1796</v>
      </c>
      <c r="D1799" s="29" t="s">
        <v>2015</v>
      </c>
      <c r="E1799" s="30">
        <v>935000</v>
      </c>
      <c r="F1799" s="2"/>
      <c r="G1799" s="16">
        <v>935000</v>
      </c>
    </row>
    <row r="1800" spans="1:7" s="24" customFormat="1" ht="17.25" customHeight="1" x14ac:dyDescent="0.25">
      <c r="A1800" s="2">
        <v>391</v>
      </c>
      <c r="B1800" s="4" t="s">
        <v>1191</v>
      </c>
      <c r="C1800" s="28" t="s">
        <v>1797</v>
      </c>
      <c r="D1800" s="29" t="s">
        <v>2015</v>
      </c>
      <c r="E1800" s="30">
        <v>935000</v>
      </c>
      <c r="F1800" s="2"/>
      <c r="G1800" s="16">
        <v>935000</v>
      </c>
    </row>
    <row r="1801" spans="1:7" s="24" customFormat="1" ht="17.25" customHeight="1" x14ac:dyDescent="0.25">
      <c r="A1801" s="2">
        <v>392</v>
      </c>
      <c r="B1801" s="4" t="s">
        <v>1192</v>
      </c>
      <c r="C1801" s="28" t="s">
        <v>1797</v>
      </c>
      <c r="D1801" s="29" t="s">
        <v>2016</v>
      </c>
      <c r="E1801" s="30">
        <v>400000</v>
      </c>
      <c r="F1801" s="2"/>
      <c r="G1801" s="16">
        <v>400000</v>
      </c>
    </row>
    <row r="1802" spans="1:7" s="24" customFormat="1" ht="17.25" customHeight="1" x14ac:dyDescent="0.25">
      <c r="A1802" s="2">
        <v>393</v>
      </c>
      <c r="B1802" s="4" t="s">
        <v>1193</v>
      </c>
      <c r="C1802" s="28" t="s">
        <v>1798</v>
      </c>
      <c r="D1802" s="29" t="s">
        <v>11</v>
      </c>
      <c r="E1802" s="30">
        <v>400000</v>
      </c>
      <c r="F1802" s="2"/>
      <c r="G1802" s="16">
        <v>400000</v>
      </c>
    </row>
    <row r="1803" spans="1:7" s="24" customFormat="1" ht="17.25" customHeight="1" x14ac:dyDescent="0.25">
      <c r="A1803" s="2">
        <v>394</v>
      </c>
      <c r="B1803" s="4" t="s">
        <v>1194</v>
      </c>
      <c r="C1803" s="28" t="s">
        <v>1799</v>
      </c>
      <c r="D1803" s="29" t="s">
        <v>14</v>
      </c>
      <c r="E1803" s="30">
        <v>370000</v>
      </c>
      <c r="F1803" s="2"/>
      <c r="G1803" s="16">
        <v>370000</v>
      </c>
    </row>
    <row r="1804" spans="1:7" s="24" customFormat="1" ht="17.25" customHeight="1" x14ac:dyDescent="0.25">
      <c r="A1804" s="2">
        <v>395</v>
      </c>
      <c r="B1804" s="4" t="s">
        <v>1195</v>
      </c>
      <c r="C1804" s="28" t="s">
        <v>1800</v>
      </c>
      <c r="D1804" s="29" t="s">
        <v>11</v>
      </c>
      <c r="E1804" s="30">
        <v>400000</v>
      </c>
      <c r="F1804" s="2"/>
      <c r="G1804" s="16">
        <v>400000</v>
      </c>
    </row>
    <row r="1805" spans="1:7" s="24" customFormat="1" ht="17.25" customHeight="1" x14ac:dyDescent="0.25">
      <c r="A1805" s="2">
        <v>396</v>
      </c>
      <c r="B1805" s="4" t="s">
        <v>1196</v>
      </c>
      <c r="C1805" s="28" t="s">
        <v>1801</v>
      </c>
      <c r="D1805" s="29" t="s">
        <v>11</v>
      </c>
      <c r="E1805" s="30">
        <v>400000</v>
      </c>
      <c r="F1805" s="2"/>
      <c r="G1805" s="16">
        <v>400000</v>
      </c>
    </row>
    <row r="1806" spans="1:7" s="24" customFormat="1" ht="17.25" customHeight="1" x14ac:dyDescent="0.25">
      <c r="A1806" s="2">
        <v>397</v>
      </c>
      <c r="B1806" s="4" t="s">
        <v>1197</v>
      </c>
      <c r="C1806" s="28" t="s">
        <v>1802</v>
      </c>
      <c r="D1806" s="29" t="s">
        <v>11</v>
      </c>
      <c r="E1806" s="30">
        <v>400000</v>
      </c>
      <c r="F1806" s="2"/>
      <c r="G1806" s="16">
        <v>400000</v>
      </c>
    </row>
    <row r="1807" spans="1:7" s="24" customFormat="1" ht="17.25" customHeight="1" x14ac:dyDescent="0.25">
      <c r="A1807" s="2">
        <v>398</v>
      </c>
      <c r="B1807" s="4" t="s">
        <v>1198</v>
      </c>
      <c r="C1807" s="28" t="s">
        <v>1803</v>
      </c>
      <c r="D1807" s="29" t="s">
        <v>14</v>
      </c>
      <c r="E1807" s="30">
        <v>370000</v>
      </c>
      <c r="F1807" s="2"/>
      <c r="G1807" s="16">
        <v>370000</v>
      </c>
    </row>
    <row r="1808" spans="1:7" s="24" customFormat="1" ht="17.25" customHeight="1" x14ac:dyDescent="0.25">
      <c r="A1808" s="2">
        <v>399</v>
      </c>
      <c r="B1808" s="4" t="s">
        <v>1199</v>
      </c>
      <c r="C1808" s="28" t="s">
        <v>1804</v>
      </c>
      <c r="D1808" s="29" t="s">
        <v>11</v>
      </c>
      <c r="E1808" s="30">
        <v>400000</v>
      </c>
      <c r="F1808" s="2"/>
      <c r="G1808" s="16">
        <v>400000</v>
      </c>
    </row>
    <row r="1809" spans="1:7" s="24" customFormat="1" ht="17.25" customHeight="1" x14ac:dyDescent="0.25">
      <c r="A1809" s="2">
        <v>400</v>
      </c>
      <c r="B1809" s="4" t="s">
        <v>1200</v>
      </c>
      <c r="C1809" s="28" t="s">
        <v>1805</v>
      </c>
      <c r="D1809" s="29" t="s">
        <v>11</v>
      </c>
      <c r="E1809" s="30">
        <v>400000</v>
      </c>
      <c r="F1809" s="2"/>
      <c r="G1809" s="16">
        <v>400000</v>
      </c>
    </row>
    <row r="1810" spans="1:7" s="24" customFormat="1" ht="17.25" customHeight="1" x14ac:dyDescent="0.25">
      <c r="A1810" s="2">
        <v>401</v>
      </c>
      <c r="B1810" s="4" t="s">
        <v>1201</v>
      </c>
      <c r="C1810" s="28" t="s">
        <v>1806</v>
      </c>
      <c r="D1810" s="29" t="s">
        <v>11</v>
      </c>
      <c r="E1810" s="30">
        <v>400000</v>
      </c>
      <c r="F1810" s="2"/>
      <c r="G1810" s="16">
        <v>400000</v>
      </c>
    </row>
    <row r="1811" spans="1:7" s="24" customFormat="1" ht="17.25" customHeight="1" x14ac:dyDescent="0.25">
      <c r="A1811" s="2">
        <v>402</v>
      </c>
      <c r="B1811" s="4" t="s">
        <v>1202</v>
      </c>
      <c r="C1811" s="28" t="s">
        <v>1807</v>
      </c>
      <c r="D1811" s="29" t="s">
        <v>11</v>
      </c>
      <c r="E1811" s="30">
        <v>400000</v>
      </c>
      <c r="F1811" s="2"/>
      <c r="G1811" s="16">
        <v>400000</v>
      </c>
    </row>
    <row r="1812" spans="1:7" s="24" customFormat="1" ht="17.25" customHeight="1" x14ac:dyDescent="0.25">
      <c r="A1812" s="2">
        <v>403</v>
      </c>
      <c r="B1812" s="4" t="s">
        <v>1203</v>
      </c>
      <c r="C1812" s="28" t="s">
        <v>1808</v>
      </c>
      <c r="D1812" s="29" t="s">
        <v>11</v>
      </c>
      <c r="E1812" s="30">
        <v>400000</v>
      </c>
      <c r="F1812" s="2"/>
      <c r="G1812" s="16">
        <v>400000</v>
      </c>
    </row>
    <row r="1813" spans="1:7" s="24" customFormat="1" ht="17.25" customHeight="1" x14ac:dyDescent="0.25">
      <c r="A1813" s="2">
        <v>404</v>
      </c>
      <c r="B1813" s="4" t="s">
        <v>1204</v>
      </c>
      <c r="C1813" s="28" t="s">
        <v>1809</v>
      </c>
      <c r="D1813" s="29" t="s">
        <v>11</v>
      </c>
      <c r="E1813" s="30">
        <v>400000</v>
      </c>
      <c r="F1813" s="2"/>
      <c r="G1813" s="16">
        <v>400000</v>
      </c>
    </row>
    <row r="1814" spans="1:7" s="24" customFormat="1" ht="17.25" customHeight="1" x14ac:dyDescent="0.25">
      <c r="A1814" s="2">
        <v>405</v>
      </c>
      <c r="B1814" s="4" t="s">
        <v>1205</v>
      </c>
      <c r="C1814" s="28" t="s">
        <v>1810</v>
      </c>
      <c r="D1814" s="29" t="s">
        <v>11</v>
      </c>
      <c r="E1814" s="30">
        <v>400000</v>
      </c>
      <c r="F1814" s="2"/>
      <c r="G1814" s="16">
        <v>400000</v>
      </c>
    </row>
    <row r="1815" spans="1:7" s="24" customFormat="1" ht="17.25" customHeight="1" x14ac:dyDescent="0.25">
      <c r="A1815" s="2">
        <v>406</v>
      </c>
      <c r="B1815" s="4" t="s">
        <v>1206</v>
      </c>
      <c r="C1815" s="28" t="s">
        <v>1810</v>
      </c>
      <c r="D1815" s="29" t="s">
        <v>34</v>
      </c>
      <c r="E1815" s="30">
        <v>560000</v>
      </c>
      <c r="F1815" s="2"/>
      <c r="G1815" s="16">
        <v>560000</v>
      </c>
    </row>
    <row r="1816" spans="1:7" s="24" customFormat="1" ht="17.25" customHeight="1" x14ac:dyDescent="0.25">
      <c r="A1816" s="2">
        <v>407</v>
      </c>
      <c r="B1816" s="4" t="s">
        <v>1207</v>
      </c>
      <c r="C1816" s="28" t="s">
        <v>1811</v>
      </c>
      <c r="D1816" s="29" t="s">
        <v>11</v>
      </c>
      <c r="E1816" s="30">
        <v>1600000</v>
      </c>
      <c r="F1816" s="2" t="s">
        <v>2025</v>
      </c>
      <c r="G1816" s="16">
        <v>1600000</v>
      </c>
    </row>
    <row r="1817" spans="1:7" s="24" customFormat="1" ht="17.25" customHeight="1" x14ac:dyDescent="0.25">
      <c r="A1817" s="2">
        <v>408</v>
      </c>
      <c r="B1817" s="4" t="s">
        <v>1208</v>
      </c>
      <c r="C1817" s="28" t="s">
        <v>1812</v>
      </c>
      <c r="D1817" s="29" t="s">
        <v>11</v>
      </c>
      <c r="E1817" s="30">
        <v>400000</v>
      </c>
      <c r="F1817" s="2"/>
      <c r="G1817" s="16">
        <v>400000</v>
      </c>
    </row>
    <row r="1818" spans="1:7" s="24" customFormat="1" ht="17.25" customHeight="1" x14ac:dyDescent="0.25">
      <c r="A1818" s="2">
        <v>409</v>
      </c>
      <c r="B1818" s="4" t="s">
        <v>1209</v>
      </c>
      <c r="C1818" s="28" t="s">
        <v>1813</v>
      </c>
      <c r="D1818" s="29" t="s">
        <v>11</v>
      </c>
      <c r="E1818" s="30">
        <v>400000</v>
      </c>
      <c r="F1818" s="2"/>
      <c r="G1818" s="16">
        <v>400000</v>
      </c>
    </row>
    <row r="1819" spans="1:7" s="24" customFormat="1" ht="17.25" customHeight="1" x14ac:dyDescent="0.25">
      <c r="A1819" s="2">
        <v>410</v>
      </c>
      <c r="B1819" s="4" t="s">
        <v>1210</v>
      </c>
      <c r="C1819" s="28" t="s">
        <v>1814</v>
      </c>
      <c r="D1819" s="29" t="s">
        <v>11</v>
      </c>
      <c r="E1819" s="30">
        <v>400000</v>
      </c>
      <c r="F1819" s="2"/>
      <c r="G1819" s="16">
        <v>400000</v>
      </c>
    </row>
    <row r="1820" spans="1:7" s="24" customFormat="1" ht="17.25" customHeight="1" x14ac:dyDescent="0.25">
      <c r="A1820" s="2">
        <v>411</v>
      </c>
      <c r="B1820" s="4" t="s">
        <v>1211</v>
      </c>
      <c r="C1820" s="28" t="s">
        <v>1815</v>
      </c>
      <c r="D1820" s="29" t="s">
        <v>11</v>
      </c>
      <c r="E1820" s="30">
        <v>400000</v>
      </c>
      <c r="F1820" s="2"/>
      <c r="G1820" s="16">
        <v>400000</v>
      </c>
    </row>
    <row r="1821" spans="1:7" s="24" customFormat="1" ht="17.25" customHeight="1" x14ac:dyDescent="0.25">
      <c r="A1821" s="2">
        <v>412</v>
      </c>
      <c r="B1821" s="4" t="s">
        <v>1212</v>
      </c>
      <c r="C1821" s="28" t="s">
        <v>1816</v>
      </c>
      <c r="D1821" s="29" t="s">
        <v>11</v>
      </c>
      <c r="E1821" s="30">
        <v>400000</v>
      </c>
      <c r="F1821" s="2"/>
      <c r="G1821" s="16">
        <v>400000</v>
      </c>
    </row>
    <row r="1822" spans="1:7" s="24" customFormat="1" ht="17.25" customHeight="1" x14ac:dyDescent="0.25">
      <c r="A1822" s="2">
        <v>413</v>
      </c>
      <c r="B1822" s="4" t="s">
        <v>1213</v>
      </c>
      <c r="C1822" s="28" t="s">
        <v>1817</v>
      </c>
      <c r="D1822" s="29" t="s">
        <v>2014</v>
      </c>
      <c r="E1822" s="30">
        <v>400000</v>
      </c>
      <c r="F1822" s="2"/>
      <c r="G1822" s="16">
        <v>400000</v>
      </c>
    </row>
    <row r="1823" spans="1:7" s="24" customFormat="1" ht="17.25" customHeight="1" x14ac:dyDescent="0.25">
      <c r="A1823" s="2">
        <v>414</v>
      </c>
      <c r="B1823" s="4" t="s">
        <v>1214</v>
      </c>
      <c r="C1823" s="28" t="s">
        <v>1818</v>
      </c>
      <c r="D1823" s="29" t="s">
        <v>14</v>
      </c>
      <c r="E1823" s="30">
        <v>370000</v>
      </c>
      <c r="F1823" s="2"/>
      <c r="G1823" s="16">
        <v>370000</v>
      </c>
    </row>
    <row r="1824" spans="1:7" s="24" customFormat="1" ht="17.25" customHeight="1" x14ac:dyDescent="0.25">
      <c r="A1824" s="2">
        <v>415</v>
      </c>
      <c r="B1824" s="4" t="s">
        <v>1215</v>
      </c>
      <c r="C1824" s="28" t="s">
        <v>1819</v>
      </c>
      <c r="D1824" s="29" t="s">
        <v>14</v>
      </c>
      <c r="E1824" s="30">
        <v>370000</v>
      </c>
      <c r="F1824" s="2"/>
      <c r="G1824" s="16">
        <v>370000</v>
      </c>
    </row>
    <row r="1825" spans="1:7" s="24" customFormat="1" ht="17.25" customHeight="1" x14ac:dyDescent="0.25">
      <c r="A1825" s="2">
        <v>416</v>
      </c>
      <c r="B1825" s="4" t="s">
        <v>1216</v>
      </c>
      <c r="C1825" s="28" t="s">
        <v>1820</v>
      </c>
      <c r="D1825" s="29" t="s">
        <v>11</v>
      </c>
      <c r="E1825" s="30">
        <v>400000</v>
      </c>
      <c r="F1825" s="2"/>
      <c r="G1825" s="16">
        <v>400000</v>
      </c>
    </row>
    <row r="1826" spans="1:7" s="24" customFormat="1" ht="17.25" customHeight="1" x14ac:dyDescent="0.25">
      <c r="A1826" s="2">
        <v>417</v>
      </c>
      <c r="B1826" s="4" t="s">
        <v>1217</v>
      </c>
      <c r="C1826" s="28" t="s">
        <v>1821</v>
      </c>
      <c r="D1826" s="29" t="s">
        <v>11</v>
      </c>
      <c r="E1826" s="30">
        <v>400000</v>
      </c>
      <c r="F1826" s="2"/>
      <c r="G1826" s="16">
        <v>400000</v>
      </c>
    </row>
    <row r="1827" spans="1:7" s="24" customFormat="1" ht="17.25" customHeight="1" x14ac:dyDescent="0.25">
      <c r="A1827" s="2">
        <v>418</v>
      </c>
      <c r="B1827" s="4" t="s">
        <v>1218</v>
      </c>
      <c r="C1827" s="28" t="s">
        <v>1822</v>
      </c>
      <c r="D1827" s="29" t="s">
        <v>11</v>
      </c>
      <c r="E1827" s="30">
        <v>400000</v>
      </c>
      <c r="F1827" s="2"/>
      <c r="G1827" s="16">
        <v>400000</v>
      </c>
    </row>
    <row r="1828" spans="1:7" s="24" customFormat="1" ht="17.25" customHeight="1" x14ac:dyDescent="0.25">
      <c r="A1828" s="2">
        <v>419</v>
      </c>
      <c r="B1828" s="4" t="s">
        <v>1219</v>
      </c>
      <c r="C1828" s="28" t="s">
        <v>1823</v>
      </c>
      <c r="D1828" s="29" t="s">
        <v>11</v>
      </c>
      <c r="E1828" s="30">
        <v>400000</v>
      </c>
      <c r="F1828" s="2"/>
      <c r="G1828" s="16">
        <v>400000</v>
      </c>
    </row>
    <row r="1829" spans="1:7" s="24" customFormat="1" ht="17.25" customHeight="1" x14ac:dyDescent="0.25">
      <c r="A1829" s="2">
        <v>420</v>
      </c>
      <c r="B1829" s="4" t="s">
        <v>1220</v>
      </c>
      <c r="C1829" s="28" t="s">
        <v>1824</v>
      </c>
      <c r="D1829" s="29" t="s">
        <v>21</v>
      </c>
      <c r="E1829" s="30">
        <v>480000</v>
      </c>
      <c r="F1829" s="2"/>
      <c r="G1829" s="16">
        <v>480000</v>
      </c>
    </row>
    <row r="1830" spans="1:7" s="24" customFormat="1" ht="17.25" customHeight="1" x14ac:dyDescent="0.25">
      <c r="A1830" s="2">
        <v>421</v>
      </c>
      <c r="B1830" s="4" t="s">
        <v>1221</v>
      </c>
      <c r="C1830" s="28" t="s">
        <v>1825</v>
      </c>
      <c r="D1830" s="29" t="s">
        <v>34</v>
      </c>
      <c r="E1830" s="30">
        <v>560000</v>
      </c>
      <c r="F1830" s="2"/>
      <c r="G1830" s="16">
        <v>560000</v>
      </c>
    </row>
    <row r="1831" spans="1:7" s="24" customFormat="1" ht="17.25" customHeight="1" x14ac:dyDescent="0.25">
      <c r="A1831" s="2">
        <v>422</v>
      </c>
      <c r="B1831" s="4" t="s">
        <v>1222</v>
      </c>
      <c r="C1831" s="28" t="s">
        <v>1825</v>
      </c>
      <c r="D1831" s="29" t="s">
        <v>11</v>
      </c>
      <c r="E1831" s="30">
        <v>400000</v>
      </c>
      <c r="F1831" s="2"/>
      <c r="G1831" s="16">
        <v>400000</v>
      </c>
    </row>
    <row r="1832" spans="1:7" s="24" customFormat="1" ht="17.25" customHeight="1" x14ac:dyDescent="0.25">
      <c r="A1832" s="2">
        <v>423</v>
      </c>
      <c r="B1832" s="4" t="s">
        <v>1223</v>
      </c>
      <c r="C1832" s="28" t="s">
        <v>1826</v>
      </c>
      <c r="D1832" s="29" t="s">
        <v>11</v>
      </c>
      <c r="E1832" s="30">
        <v>400000</v>
      </c>
      <c r="F1832" s="2"/>
      <c r="G1832" s="16">
        <v>400000</v>
      </c>
    </row>
    <row r="1833" spans="1:7" s="24" customFormat="1" ht="17.25" customHeight="1" x14ac:dyDescent="0.25">
      <c r="A1833" s="2">
        <v>424</v>
      </c>
      <c r="B1833" s="4" t="s">
        <v>1224</v>
      </c>
      <c r="C1833" s="28" t="s">
        <v>1826</v>
      </c>
      <c r="D1833" s="29" t="s">
        <v>34</v>
      </c>
      <c r="E1833" s="30">
        <v>560000</v>
      </c>
      <c r="F1833" s="2"/>
      <c r="G1833" s="16">
        <v>560000</v>
      </c>
    </row>
    <row r="1834" spans="1:7" s="24" customFormat="1" ht="17.25" customHeight="1" x14ac:dyDescent="0.25">
      <c r="A1834" s="2">
        <v>425</v>
      </c>
      <c r="B1834" s="4" t="s">
        <v>1225</v>
      </c>
      <c r="C1834" s="28" t="s">
        <v>1827</v>
      </c>
      <c r="D1834" s="29" t="s">
        <v>34</v>
      </c>
      <c r="E1834" s="30">
        <v>560000</v>
      </c>
      <c r="F1834" s="2"/>
      <c r="G1834" s="16">
        <v>560000</v>
      </c>
    </row>
    <row r="1835" spans="1:7" s="24" customFormat="1" ht="17.25" customHeight="1" x14ac:dyDescent="0.25">
      <c r="A1835" s="2">
        <v>426</v>
      </c>
      <c r="B1835" s="4" t="s">
        <v>1226</v>
      </c>
      <c r="C1835" s="28" t="s">
        <v>1827</v>
      </c>
      <c r="D1835" s="29" t="s">
        <v>11</v>
      </c>
      <c r="E1835" s="30">
        <v>400000</v>
      </c>
      <c r="F1835" s="2"/>
      <c r="G1835" s="16">
        <v>400000</v>
      </c>
    </row>
    <row r="1836" spans="1:7" s="24" customFormat="1" ht="17.25" customHeight="1" x14ac:dyDescent="0.25">
      <c r="A1836" s="2">
        <v>427</v>
      </c>
      <c r="B1836" s="4" t="s">
        <v>1227</v>
      </c>
      <c r="C1836" s="28" t="s">
        <v>1828</v>
      </c>
      <c r="D1836" s="29" t="s">
        <v>11</v>
      </c>
      <c r="E1836" s="30">
        <v>400000</v>
      </c>
      <c r="F1836" s="2"/>
      <c r="G1836" s="16">
        <v>400000</v>
      </c>
    </row>
    <row r="1837" spans="1:7" s="24" customFormat="1" ht="17.25" customHeight="1" x14ac:dyDescent="0.25">
      <c r="A1837" s="2">
        <v>428</v>
      </c>
      <c r="B1837" s="4" t="s">
        <v>1228</v>
      </c>
      <c r="C1837" s="28" t="s">
        <v>1829</v>
      </c>
      <c r="D1837" s="29" t="s">
        <v>11</v>
      </c>
      <c r="E1837" s="30">
        <v>400000</v>
      </c>
      <c r="F1837" s="2"/>
      <c r="G1837" s="16">
        <v>400000</v>
      </c>
    </row>
    <row r="1838" spans="1:7" s="24" customFormat="1" ht="17.25" customHeight="1" x14ac:dyDescent="0.25">
      <c r="A1838" s="2">
        <v>429</v>
      </c>
      <c r="B1838" s="4" t="s">
        <v>1229</v>
      </c>
      <c r="C1838" s="28" t="s">
        <v>1830</v>
      </c>
      <c r="D1838" s="29" t="s">
        <v>11</v>
      </c>
      <c r="E1838" s="30">
        <v>400000</v>
      </c>
      <c r="F1838" s="2"/>
      <c r="G1838" s="16">
        <v>400000</v>
      </c>
    </row>
    <row r="1839" spans="1:7" s="24" customFormat="1" ht="17.25" customHeight="1" x14ac:dyDescent="0.25">
      <c r="A1839" s="2">
        <v>430</v>
      </c>
      <c r="B1839" s="4" t="s">
        <v>1230</v>
      </c>
      <c r="C1839" s="28" t="s">
        <v>1831</v>
      </c>
      <c r="D1839" s="29" t="s">
        <v>11</v>
      </c>
      <c r="E1839" s="30">
        <v>400000</v>
      </c>
      <c r="F1839" s="2"/>
      <c r="G1839" s="16">
        <v>400000</v>
      </c>
    </row>
    <row r="1840" spans="1:7" s="24" customFormat="1" ht="17.25" customHeight="1" x14ac:dyDescent="0.25">
      <c r="A1840" s="2">
        <v>431</v>
      </c>
      <c r="B1840" s="4" t="s">
        <v>1231</v>
      </c>
      <c r="C1840" s="28" t="s">
        <v>1832</v>
      </c>
      <c r="D1840" s="29" t="s">
        <v>11</v>
      </c>
      <c r="E1840" s="30">
        <v>400000</v>
      </c>
      <c r="F1840" s="2"/>
      <c r="G1840" s="16">
        <v>400000</v>
      </c>
    </row>
    <row r="1841" spans="1:7" s="24" customFormat="1" ht="17.25" customHeight="1" x14ac:dyDescent="0.25">
      <c r="A1841" s="2">
        <v>432</v>
      </c>
      <c r="B1841" s="4" t="s">
        <v>1232</v>
      </c>
      <c r="C1841" s="28" t="s">
        <v>1833</v>
      </c>
      <c r="D1841" s="29" t="s">
        <v>11</v>
      </c>
      <c r="E1841" s="30">
        <v>400000</v>
      </c>
      <c r="F1841" s="2"/>
      <c r="G1841" s="16">
        <v>400000</v>
      </c>
    </row>
    <row r="1842" spans="1:7" s="24" customFormat="1" ht="17.25" customHeight="1" x14ac:dyDescent="0.25">
      <c r="A1842" s="2">
        <v>433</v>
      </c>
      <c r="B1842" s="4" t="s">
        <v>1233</v>
      </c>
      <c r="C1842" s="28" t="s">
        <v>1834</v>
      </c>
      <c r="D1842" s="29" t="s">
        <v>11</v>
      </c>
      <c r="E1842" s="30">
        <v>400000</v>
      </c>
      <c r="F1842" s="2"/>
      <c r="G1842" s="16">
        <v>400000</v>
      </c>
    </row>
    <row r="1843" spans="1:7" s="24" customFormat="1" ht="17.25" customHeight="1" x14ac:dyDescent="0.25">
      <c r="A1843" s="2">
        <v>434</v>
      </c>
      <c r="B1843" s="4" t="s">
        <v>1234</v>
      </c>
      <c r="C1843" s="28" t="s">
        <v>1733</v>
      </c>
      <c r="D1843" s="29" t="s">
        <v>2016</v>
      </c>
      <c r="E1843" s="30">
        <v>400000</v>
      </c>
      <c r="F1843" s="2"/>
      <c r="G1843" s="16">
        <v>400000</v>
      </c>
    </row>
    <row r="1844" spans="1:7" s="24" customFormat="1" ht="17.25" customHeight="1" x14ac:dyDescent="0.25">
      <c r="A1844" s="2">
        <v>435</v>
      </c>
      <c r="B1844" s="4" t="s">
        <v>1235</v>
      </c>
      <c r="C1844" s="28" t="s">
        <v>1835</v>
      </c>
      <c r="D1844" s="29" t="s">
        <v>14</v>
      </c>
      <c r="E1844" s="30">
        <v>370000</v>
      </c>
      <c r="F1844" s="2"/>
      <c r="G1844" s="16">
        <v>370000</v>
      </c>
    </row>
    <row r="1845" spans="1:7" s="24" customFormat="1" ht="17.25" customHeight="1" x14ac:dyDescent="0.25">
      <c r="A1845" s="2">
        <v>436</v>
      </c>
      <c r="B1845" s="4" t="s">
        <v>1236</v>
      </c>
      <c r="C1845" s="28" t="s">
        <v>1836</v>
      </c>
      <c r="D1845" s="29" t="s">
        <v>14</v>
      </c>
      <c r="E1845" s="30">
        <v>370000</v>
      </c>
      <c r="F1845" s="2"/>
      <c r="G1845" s="16">
        <v>370000</v>
      </c>
    </row>
    <row r="1846" spans="1:7" s="24" customFormat="1" ht="17.25" customHeight="1" x14ac:dyDescent="0.25">
      <c r="A1846" s="2">
        <v>437</v>
      </c>
      <c r="B1846" s="4" t="s">
        <v>1237</v>
      </c>
      <c r="C1846" s="28" t="s">
        <v>1837</v>
      </c>
      <c r="D1846" s="29" t="s">
        <v>14</v>
      </c>
      <c r="E1846" s="30">
        <v>370000</v>
      </c>
      <c r="F1846" s="2"/>
      <c r="G1846" s="16">
        <v>370000</v>
      </c>
    </row>
    <row r="1847" spans="1:7" s="24" customFormat="1" ht="17.25" customHeight="1" x14ac:dyDescent="0.25">
      <c r="A1847" s="2">
        <v>438</v>
      </c>
      <c r="B1847" s="4" t="s">
        <v>1238</v>
      </c>
      <c r="C1847" s="28" t="s">
        <v>1838</v>
      </c>
      <c r="D1847" s="29" t="s">
        <v>11</v>
      </c>
      <c r="E1847" s="30">
        <v>400000</v>
      </c>
      <c r="F1847" s="2"/>
      <c r="G1847" s="16">
        <v>400000</v>
      </c>
    </row>
    <row r="1848" spans="1:7" s="24" customFormat="1" ht="17.25" customHeight="1" x14ac:dyDescent="0.25">
      <c r="A1848" s="2">
        <v>439</v>
      </c>
      <c r="B1848" s="4" t="s">
        <v>1239</v>
      </c>
      <c r="C1848" s="28" t="s">
        <v>1839</v>
      </c>
      <c r="D1848" s="29" t="s">
        <v>14</v>
      </c>
      <c r="E1848" s="30">
        <v>370000</v>
      </c>
      <c r="F1848" s="2"/>
      <c r="G1848" s="16">
        <v>370000</v>
      </c>
    </row>
    <row r="1849" spans="1:7" s="24" customFormat="1" ht="17.25" customHeight="1" x14ac:dyDescent="0.25">
      <c r="A1849" s="2">
        <v>440</v>
      </c>
      <c r="B1849" s="4" t="s">
        <v>1240</v>
      </c>
      <c r="C1849" s="28" t="s">
        <v>357</v>
      </c>
      <c r="D1849" s="29" t="s">
        <v>11</v>
      </c>
      <c r="E1849" s="30">
        <v>400000</v>
      </c>
      <c r="F1849" s="2"/>
      <c r="G1849" s="16">
        <v>400000</v>
      </c>
    </row>
    <row r="1850" spans="1:7" s="24" customFormat="1" ht="17.25" customHeight="1" x14ac:dyDescent="0.25">
      <c r="A1850" s="2">
        <v>441</v>
      </c>
      <c r="B1850" s="4" t="s">
        <v>1241</v>
      </c>
      <c r="C1850" s="28" t="s">
        <v>1840</v>
      </c>
      <c r="D1850" s="29" t="s">
        <v>11</v>
      </c>
      <c r="E1850" s="30">
        <v>400000</v>
      </c>
      <c r="F1850" s="2"/>
      <c r="G1850" s="16">
        <v>400000</v>
      </c>
    </row>
    <row r="1851" spans="1:7" s="24" customFormat="1" ht="17.25" customHeight="1" x14ac:dyDescent="0.25">
      <c r="A1851" s="2">
        <v>442</v>
      </c>
      <c r="B1851" s="4" t="s">
        <v>1242</v>
      </c>
      <c r="C1851" s="28" t="s">
        <v>1841</v>
      </c>
      <c r="D1851" s="29" t="s">
        <v>11</v>
      </c>
      <c r="E1851" s="30">
        <v>400000</v>
      </c>
      <c r="F1851" s="2"/>
      <c r="G1851" s="16">
        <v>400000</v>
      </c>
    </row>
    <row r="1852" spans="1:7" s="24" customFormat="1" ht="17.25" customHeight="1" x14ac:dyDescent="0.25">
      <c r="A1852" s="2">
        <v>443</v>
      </c>
      <c r="B1852" s="4" t="s">
        <v>1243</v>
      </c>
      <c r="C1852" s="28" t="s">
        <v>1842</v>
      </c>
      <c r="D1852" s="29" t="s">
        <v>21</v>
      </c>
      <c r="E1852" s="30">
        <v>480000</v>
      </c>
      <c r="F1852" s="2"/>
      <c r="G1852" s="16">
        <v>480000</v>
      </c>
    </row>
    <row r="1853" spans="1:7" s="24" customFormat="1" ht="17.25" customHeight="1" x14ac:dyDescent="0.25">
      <c r="A1853" s="2">
        <v>444</v>
      </c>
      <c r="B1853" s="4" t="s">
        <v>1244</v>
      </c>
      <c r="C1853" s="28" t="s">
        <v>1843</v>
      </c>
      <c r="D1853" s="29" t="s">
        <v>34</v>
      </c>
      <c r="E1853" s="30">
        <v>560000</v>
      </c>
      <c r="F1853" s="2"/>
      <c r="G1853" s="16">
        <v>560000</v>
      </c>
    </row>
    <row r="1854" spans="1:7" s="24" customFormat="1" ht="17.25" customHeight="1" x14ac:dyDescent="0.25">
      <c r="A1854" s="2">
        <v>445</v>
      </c>
      <c r="B1854" s="4" t="s">
        <v>1245</v>
      </c>
      <c r="C1854" s="28" t="s">
        <v>1843</v>
      </c>
      <c r="D1854" s="29" t="s">
        <v>11</v>
      </c>
      <c r="E1854" s="30">
        <v>400000</v>
      </c>
      <c r="F1854" s="2"/>
      <c r="G1854" s="16">
        <v>400000</v>
      </c>
    </row>
    <row r="1855" spans="1:7" s="24" customFormat="1" ht="17.25" customHeight="1" x14ac:dyDescent="0.25">
      <c r="A1855" s="2">
        <v>446</v>
      </c>
      <c r="B1855" s="4" t="s">
        <v>1246</v>
      </c>
      <c r="C1855" s="28" t="s">
        <v>1844</v>
      </c>
      <c r="D1855" s="29" t="s">
        <v>14</v>
      </c>
      <c r="E1855" s="30">
        <v>370000</v>
      </c>
      <c r="F1855" s="2"/>
      <c r="G1855" s="16">
        <v>370000</v>
      </c>
    </row>
    <row r="1856" spans="1:7" s="24" customFormat="1" ht="17.25" customHeight="1" x14ac:dyDescent="0.25">
      <c r="A1856" s="2">
        <v>447</v>
      </c>
      <c r="B1856" s="4" t="s">
        <v>1247</v>
      </c>
      <c r="C1856" s="28" t="s">
        <v>1845</v>
      </c>
      <c r="D1856" s="29" t="s">
        <v>11</v>
      </c>
      <c r="E1856" s="30">
        <v>400000</v>
      </c>
      <c r="F1856" s="2"/>
      <c r="G1856" s="16">
        <v>400000</v>
      </c>
    </row>
    <row r="1857" spans="1:7" s="24" customFormat="1" ht="17.25" customHeight="1" x14ac:dyDescent="0.25">
      <c r="A1857" s="2">
        <v>448</v>
      </c>
      <c r="B1857" s="4" t="s">
        <v>1248</v>
      </c>
      <c r="C1857" s="28" t="s">
        <v>1846</v>
      </c>
      <c r="D1857" s="29" t="s">
        <v>21</v>
      </c>
      <c r="E1857" s="30">
        <v>480000</v>
      </c>
      <c r="F1857" s="2"/>
      <c r="G1857" s="16">
        <v>480000</v>
      </c>
    </row>
    <row r="1858" spans="1:7" s="24" customFormat="1" ht="17.25" customHeight="1" x14ac:dyDescent="0.25">
      <c r="A1858" s="2">
        <v>449</v>
      </c>
      <c r="B1858" s="4" t="s">
        <v>1249</v>
      </c>
      <c r="C1858" s="28" t="s">
        <v>1847</v>
      </c>
      <c r="D1858" s="29" t="s">
        <v>21</v>
      </c>
      <c r="E1858" s="30">
        <v>480000</v>
      </c>
      <c r="F1858" s="2"/>
      <c r="G1858" s="16">
        <v>480000</v>
      </c>
    </row>
    <row r="1859" spans="1:7" s="24" customFormat="1" ht="17.25" customHeight="1" x14ac:dyDescent="0.25">
      <c r="A1859" s="2">
        <v>450</v>
      </c>
      <c r="B1859" s="4" t="s">
        <v>1250</v>
      </c>
      <c r="C1859" s="28" t="s">
        <v>1848</v>
      </c>
      <c r="D1859" s="29" t="s">
        <v>11</v>
      </c>
      <c r="E1859" s="30">
        <v>400000</v>
      </c>
      <c r="F1859" s="2"/>
      <c r="G1859" s="16">
        <v>400000</v>
      </c>
    </row>
    <row r="1860" spans="1:7" s="24" customFormat="1" ht="17.25" customHeight="1" x14ac:dyDescent="0.25">
      <c r="A1860" s="2">
        <v>451</v>
      </c>
      <c r="B1860" s="4" t="s">
        <v>1251</v>
      </c>
      <c r="C1860" s="28" t="s">
        <v>1849</v>
      </c>
      <c r="D1860" s="29" t="s">
        <v>11</v>
      </c>
      <c r="E1860" s="30">
        <v>400000</v>
      </c>
      <c r="F1860" s="2"/>
      <c r="G1860" s="16">
        <v>400000</v>
      </c>
    </row>
    <row r="1861" spans="1:7" s="24" customFormat="1" ht="17.25" customHeight="1" x14ac:dyDescent="0.25">
      <c r="A1861" s="2">
        <v>452</v>
      </c>
      <c r="B1861" s="4" t="s">
        <v>1252</v>
      </c>
      <c r="C1861" s="28" t="s">
        <v>1850</v>
      </c>
      <c r="D1861" s="29" t="s">
        <v>11</v>
      </c>
      <c r="E1861" s="30">
        <v>400000</v>
      </c>
      <c r="F1861" s="2"/>
      <c r="G1861" s="16">
        <v>400000</v>
      </c>
    </row>
    <row r="1862" spans="1:7" s="24" customFormat="1" ht="17.25" customHeight="1" x14ac:dyDescent="0.25">
      <c r="A1862" s="2">
        <v>453</v>
      </c>
      <c r="B1862" s="4" t="s">
        <v>1253</v>
      </c>
      <c r="C1862" s="28" t="s">
        <v>1851</v>
      </c>
      <c r="D1862" s="29" t="s">
        <v>14</v>
      </c>
      <c r="E1862" s="30">
        <v>370000</v>
      </c>
      <c r="F1862" s="2"/>
      <c r="G1862" s="16">
        <v>370000</v>
      </c>
    </row>
    <row r="1863" spans="1:7" s="24" customFormat="1" ht="17.25" customHeight="1" x14ac:dyDescent="0.25">
      <c r="A1863" s="2">
        <v>454</v>
      </c>
      <c r="B1863" s="4" t="s">
        <v>1254</v>
      </c>
      <c r="C1863" s="28" t="s">
        <v>1852</v>
      </c>
      <c r="D1863" s="29" t="s">
        <v>11</v>
      </c>
      <c r="E1863" s="30">
        <v>400000</v>
      </c>
      <c r="F1863" s="2"/>
      <c r="G1863" s="16">
        <v>400000</v>
      </c>
    </row>
    <row r="1864" spans="1:7" s="24" customFormat="1" ht="17.25" customHeight="1" x14ac:dyDescent="0.25">
      <c r="A1864" s="2">
        <v>455</v>
      </c>
      <c r="B1864" s="4" t="s">
        <v>1255</v>
      </c>
      <c r="C1864" s="28" t="s">
        <v>1502</v>
      </c>
      <c r="D1864" s="29" t="s">
        <v>11</v>
      </c>
      <c r="E1864" s="30">
        <v>400000</v>
      </c>
      <c r="F1864" s="2"/>
      <c r="G1864" s="16">
        <v>400000</v>
      </c>
    </row>
    <row r="1865" spans="1:7" s="24" customFormat="1" ht="17.25" customHeight="1" x14ac:dyDescent="0.25">
      <c r="A1865" s="2">
        <v>456</v>
      </c>
      <c r="B1865" s="4" t="s">
        <v>1256</v>
      </c>
      <c r="C1865" s="28" t="s">
        <v>1853</v>
      </c>
      <c r="D1865" s="29" t="s">
        <v>11</v>
      </c>
      <c r="E1865" s="30">
        <v>400000</v>
      </c>
      <c r="F1865" s="2"/>
      <c r="G1865" s="16">
        <v>400000</v>
      </c>
    </row>
    <row r="1866" spans="1:7" s="24" customFormat="1" ht="17.25" customHeight="1" x14ac:dyDescent="0.25">
      <c r="A1866" s="2">
        <v>457</v>
      </c>
      <c r="B1866" s="4" t="s">
        <v>1257</v>
      </c>
      <c r="C1866" s="28" t="s">
        <v>1854</v>
      </c>
      <c r="D1866" s="29" t="s">
        <v>11</v>
      </c>
      <c r="E1866" s="30">
        <v>400000</v>
      </c>
      <c r="F1866" s="2"/>
      <c r="G1866" s="16">
        <v>400000</v>
      </c>
    </row>
    <row r="1867" spans="1:7" s="24" customFormat="1" ht="17.25" customHeight="1" x14ac:dyDescent="0.25">
      <c r="A1867" s="2">
        <v>458</v>
      </c>
      <c r="B1867" s="4" t="s">
        <v>1258</v>
      </c>
      <c r="C1867" s="28" t="s">
        <v>1855</v>
      </c>
      <c r="D1867" s="29" t="s">
        <v>14</v>
      </c>
      <c r="E1867" s="30">
        <v>370000</v>
      </c>
      <c r="F1867" s="2"/>
      <c r="G1867" s="16">
        <v>370000</v>
      </c>
    </row>
    <row r="1868" spans="1:7" s="24" customFormat="1" ht="17.25" customHeight="1" x14ac:dyDescent="0.25">
      <c r="A1868" s="2">
        <v>459</v>
      </c>
      <c r="B1868" s="4" t="s">
        <v>1259</v>
      </c>
      <c r="C1868" s="28" t="s">
        <v>1856</v>
      </c>
      <c r="D1868" s="29" t="s">
        <v>11</v>
      </c>
      <c r="E1868" s="30">
        <v>400000</v>
      </c>
      <c r="F1868" s="2"/>
      <c r="G1868" s="16">
        <v>400000</v>
      </c>
    </row>
    <row r="1869" spans="1:7" s="24" customFormat="1" ht="17.25" customHeight="1" x14ac:dyDescent="0.25">
      <c r="A1869" s="2">
        <v>460</v>
      </c>
      <c r="B1869" s="4" t="s">
        <v>1260</v>
      </c>
      <c r="C1869" s="28" t="s">
        <v>1857</v>
      </c>
      <c r="D1869" s="29" t="s">
        <v>21</v>
      </c>
      <c r="E1869" s="30">
        <v>480000</v>
      </c>
      <c r="F1869" s="2"/>
      <c r="G1869" s="16">
        <v>480000</v>
      </c>
    </row>
    <row r="1870" spans="1:7" s="24" customFormat="1" ht="17.25" customHeight="1" x14ac:dyDescent="0.25">
      <c r="A1870" s="2">
        <v>461</v>
      </c>
      <c r="B1870" s="4" t="s">
        <v>1261</v>
      </c>
      <c r="C1870" s="28" t="s">
        <v>1858</v>
      </c>
      <c r="D1870" s="29" t="s">
        <v>11</v>
      </c>
      <c r="E1870" s="30">
        <v>400000</v>
      </c>
      <c r="F1870" s="2"/>
      <c r="G1870" s="16">
        <v>400000</v>
      </c>
    </row>
    <row r="1871" spans="1:7" s="24" customFormat="1" ht="17.25" customHeight="1" x14ac:dyDescent="0.25">
      <c r="A1871" s="2">
        <v>462</v>
      </c>
      <c r="B1871" s="4" t="s">
        <v>1262</v>
      </c>
      <c r="C1871" s="28" t="s">
        <v>1859</v>
      </c>
      <c r="D1871" s="29" t="s">
        <v>14</v>
      </c>
      <c r="E1871" s="30">
        <v>370000</v>
      </c>
      <c r="F1871" s="2"/>
      <c r="G1871" s="16">
        <v>370000</v>
      </c>
    </row>
    <row r="1872" spans="1:7" s="24" customFormat="1" ht="17.25" customHeight="1" x14ac:dyDescent="0.25">
      <c r="A1872" s="2">
        <v>463</v>
      </c>
      <c r="B1872" s="4" t="s">
        <v>1263</v>
      </c>
      <c r="C1872" s="28" t="s">
        <v>1860</v>
      </c>
      <c r="D1872" s="29" t="s">
        <v>2015</v>
      </c>
      <c r="E1872" s="30">
        <v>935000</v>
      </c>
      <c r="F1872" s="2"/>
      <c r="G1872" s="16">
        <v>935000</v>
      </c>
    </row>
    <row r="1873" spans="1:8" s="24" customFormat="1" ht="17.25" customHeight="1" x14ac:dyDescent="0.25">
      <c r="A1873" s="2">
        <v>464</v>
      </c>
      <c r="B1873" s="4" t="s">
        <v>1264</v>
      </c>
      <c r="C1873" s="28" t="s">
        <v>1860</v>
      </c>
      <c r="D1873" s="29" t="s">
        <v>2016</v>
      </c>
      <c r="E1873" s="30">
        <v>400000</v>
      </c>
      <c r="F1873" s="2"/>
      <c r="G1873" s="16">
        <v>400000</v>
      </c>
    </row>
    <row r="1874" spans="1:8" s="24" customFormat="1" ht="17.25" customHeight="1" x14ac:dyDescent="0.25">
      <c r="A1874" s="2">
        <v>465</v>
      </c>
      <c r="B1874" s="4" t="s">
        <v>1265</v>
      </c>
      <c r="C1874" s="28" t="s">
        <v>1861</v>
      </c>
      <c r="D1874" s="29" t="s">
        <v>11</v>
      </c>
      <c r="E1874" s="30">
        <v>400000</v>
      </c>
      <c r="F1874" s="2"/>
      <c r="G1874" s="16">
        <v>400000</v>
      </c>
    </row>
    <row r="1875" spans="1:8" s="24" customFormat="1" ht="17.25" customHeight="1" x14ac:dyDescent="0.25">
      <c r="A1875" s="2">
        <v>466</v>
      </c>
      <c r="B1875" s="4" t="s">
        <v>1266</v>
      </c>
      <c r="C1875" s="28" t="s">
        <v>1862</v>
      </c>
      <c r="D1875" s="29" t="s">
        <v>11</v>
      </c>
      <c r="E1875" s="30">
        <v>400000</v>
      </c>
      <c r="F1875" s="2"/>
      <c r="G1875" s="16">
        <v>400000</v>
      </c>
    </row>
    <row r="1876" spans="1:8" s="24" customFormat="1" ht="17.25" customHeight="1" x14ac:dyDescent="0.25">
      <c r="A1876" s="2">
        <v>467</v>
      </c>
      <c r="B1876" s="4" t="s">
        <v>1267</v>
      </c>
      <c r="C1876" s="28" t="s">
        <v>1863</v>
      </c>
      <c r="D1876" s="29" t="s">
        <v>11</v>
      </c>
      <c r="E1876" s="30">
        <v>400000</v>
      </c>
      <c r="F1876" s="2"/>
      <c r="G1876" s="16">
        <v>400000</v>
      </c>
    </row>
    <row r="1877" spans="1:8" s="24" customFormat="1" ht="17.25" customHeight="1" x14ac:dyDescent="0.25">
      <c r="A1877" s="2">
        <v>468</v>
      </c>
      <c r="B1877" s="4" t="s">
        <v>1268</v>
      </c>
      <c r="C1877" s="28" t="s">
        <v>1864</v>
      </c>
      <c r="D1877" s="29" t="s">
        <v>2014</v>
      </c>
      <c r="E1877" s="30">
        <v>400000</v>
      </c>
      <c r="F1877" s="2"/>
      <c r="G1877" s="16">
        <v>400000</v>
      </c>
    </row>
    <row r="1878" spans="1:8" s="24" customFormat="1" ht="17.25" customHeight="1" x14ac:dyDescent="0.25">
      <c r="A1878" s="2">
        <v>469</v>
      </c>
      <c r="B1878" s="4" t="s">
        <v>1269</v>
      </c>
      <c r="C1878" s="28" t="s">
        <v>1865</v>
      </c>
      <c r="D1878" s="29" t="s">
        <v>11</v>
      </c>
      <c r="E1878" s="30">
        <v>400000</v>
      </c>
      <c r="F1878" s="2"/>
      <c r="G1878" s="16">
        <v>400000</v>
      </c>
    </row>
    <row r="1879" spans="1:8" s="24" customFormat="1" ht="17.25" customHeight="1" x14ac:dyDescent="0.25">
      <c r="A1879" s="2">
        <v>470</v>
      </c>
      <c r="B1879" s="4" t="s">
        <v>1270</v>
      </c>
      <c r="C1879" s="28" t="s">
        <v>1866</v>
      </c>
      <c r="D1879" s="29" t="s">
        <v>2014</v>
      </c>
      <c r="E1879" s="30">
        <v>400000</v>
      </c>
      <c r="F1879" s="2"/>
      <c r="G1879" s="16">
        <v>400000</v>
      </c>
    </row>
    <row r="1880" spans="1:8" s="24" customFormat="1" ht="17.25" customHeight="1" x14ac:dyDescent="0.25">
      <c r="A1880" s="2">
        <v>471</v>
      </c>
      <c r="B1880" s="4" t="s">
        <v>1271</v>
      </c>
      <c r="C1880" s="28" t="s">
        <v>1867</v>
      </c>
      <c r="D1880" s="29" t="s">
        <v>2014</v>
      </c>
      <c r="E1880" s="30">
        <v>400000</v>
      </c>
      <c r="F1880" s="2"/>
      <c r="G1880" s="16">
        <v>400000</v>
      </c>
    </row>
    <row r="1881" spans="1:8" s="24" customFormat="1" ht="17.25" customHeight="1" x14ac:dyDescent="0.25">
      <c r="A1881" s="2">
        <v>472</v>
      </c>
      <c r="B1881" s="4" t="s">
        <v>1272</v>
      </c>
      <c r="C1881" s="28" t="s">
        <v>1868</v>
      </c>
      <c r="D1881" s="29" t="s">
        <v>2015</v>
      </c>
      <c r="E1881" s="30">
        <v>935000</v>
      </c>
      <c r="F1881" s="2"/>
      <c r="G1881" s="16">
        <v>935000</v>
      </c>
    </row>
    <row r="1882" spans="1:8" s="24" customFormat="1" ht="17.25" customHeight="1" x14ac:dyDescent="0.25">
      <c r="A1882" s="2">
        <v>473</v>
      </c>
      <c r="B1882" s="4" t="s">
        <v>1273</v>
      </c>
      <c r="C1882" s="28" t="s">
        <v>1868</v>
      </c>
      <c r="D1882" s="29" t="s">
        <v>2016</v>
      </c>
      <c r="E1882" s="30">
        <v>400000</v>
      </c>
      <c r="F1882" s="2"/>
      <c r="G1882" s="16">
        <v>400000</v>
      </c>
    </row>
    <row r="1883" spans="1:8" s="24" customFormat="1" ht="17.25" customHeight="1" x14ac:dyDescent="0.25">
      <c r="A1883" s="2">
        <v>474</v>
      </c>
      <c r="B1883" s="4" t="s">
        <v>1274</v>
      </c>
      <c r="C1883" s="28" t="s">
        <v>1869</v>
      </c>
      <c r="D1883" s="29" t="s">
        <v>11</v>
      </c>
      <c r="E1883" s="30">
        <v>400000</v>
      </c>
      <c r="F1883" s="2"/>
      <c r="G1883" s="16">
        <v>400000</v>
      </c>
    </row>
    <row r="1884" spans="1:8" s="24" customFormat="1" ht="17.25" customHeight="1" x14ac:dyDescent="0.25">
      <c r="A1884" s="2">
        <v>475</v>
      </c>
      <c r="B1884" s="4" t="s">
        <v>1275</v>
      </c>
      <c r="C1884" s="28" t="s">
        <v>1870</v>
      </c>
      <c r="D1884" s="29" t="s">
        <v>11</v>
      </c>
      <c r="E1884" s="30">
        <v>400000</v>
      </c>
      <c r="F1884" s="2"/>
      <c r="G1884" s="16">
        <v>400000</v>
      </c>
    </row>
    <row r="1885" spans="1:8" s="24" customFormat="1" ht="17.25" customHeight="1" x14ac:dyDescent="0.25">
      <c r="A1885" s="2">
        <v>476</v>
      </c>
      <c r="B1885" s="4" t="s">
        <v>1276</v>
      </c>
      <c r="C1885" s="28" t="s">
        <v>1871</v>
      </c>
      <c r="D1885" s="29" t="s">
        <v>11</v>
      </c>
      <c r="E1885" s="30">
        <v>400000</v>
      </c>
      <c r="F1885" s="2"/>
      <c r="G1885" s="33">
        <f>SUM(G1410:G1884)</f>
        <v>152400000</v>
      </c>
      <c r="H1885" s="16">
        <v>400000</v>
      </c>
    </row>
    <row r="1886" spans="1:8" s="24" customFormat="1" ht="17.25" customHeight="1" x14ac:dyDescent="0.25">
      <c r="A1886" s="2">
        <v>477</v>
      </c>
      <c r="B1886" s="4" t="s">
        <v>1277</v>
      </c>
      <c r="C1886" s="28" t="s">
        <v>1872</v>
      </c>
      <c r="D1886" s="29" t="s">
        <v>21</v>
      </c>
      <c r="E1886" s="30">
        <v>480000</v>
      </c>
      <c r="F1886" s="2"/>
      <c r="H1886" s="16">
        <v>480000</v>
      </c>
    </row>
    <row r="1887" spans="1:8" s="24" customFormat="1" ht="17.25" customHeight="1" x14ac:dyDescent="0.25">
      <c r="A1887" s="2">
        <v>478</v>
      </c>
      <c r="B1887" s="4" t="s">
        <v>1278</v>
      </c>
      <c r="C1887" s="28" t="s">
        <v>1873</v>
      </c>
      <c r="D1887" s="29" t="s">
        <v>21</v>
      </c>
      <c r="E1887" s="30">
        <v>480000</v>
      </c>
      <c r="F1887" s="2"/>
      <c r="H1887" s="16">
        <v>480000</v>
      </c>
    </row>
    <row r="1888" spans="1:8" s="24" customFormat="1" ht="17.25" customHeight="1" x14ac:dyDescent="0.25">
      <c r="A1888" s="2">
        <v>479</v>
      </c>
      <c r="B1888" s="4" t="s">
        <v>1279</v>
      </c>
      <c r="C1888" s="28" t="s">
        <v>1874</v>
      </c>
      <c r="D1888" s="29" t="s">
        <v>14</v>
      </c>
      <c r="E1888" s="30">
        <v>370000</v>
      </c>
      <c r="F1888" s="2"/>
      <c r="H1888" s="16">
        <v>370000</v>
      </c>
    </row>
    <row r="1889" spans="1:8" s="24" customFormat="1" ht="17.25" customHeight="1" x14ac:dyDescent="0.25">
      <c r="A1889" s="2">
        <v>480</v>
      </c>
      <c r="B1889" s="4" t="s">
        <v>1280</v>
      </c>
      <c r="C1889" s="28" t="s">
        <v>1875</v>
      </c>
      <c r="D1889" s="29" t="s">
        <v>34</v>
      </c>
      <c r="E1889" s="30">
        <v>560000</v>
      </c>
      <c r="F1889" s="2"/>
      <c r="H1889" s="16">
        <v>560000</v>
      </c>
    </row>
    <row r="1890" spans="1:8" s="24" customFormat="1" ht="17.25" customHeight="1" x14ac:dyDescent="0.25">
      <c r="A1890" s="2">
        <v>481</v>
      </c>
      <c r="B1890" s="4" t="s">
        <v>1281</v>
      </c>
      <c r="C1890" s="28" t="s">
        <v>1875</v>
      </c>
      <c r="D1890" s="29" t="s">
        <v>11</v>
      </c>
      <c r="E1890" s="30">
        <v>400000</v>
      </c>
      <c r="F1890" s="2"/>
      <c r="H1890" s="16">
        <v>400000</v>
      </c>
    </row>
    <row r="1891" spans="1:8" s="24" customFormat="1" ht="17.25" customHeight="1" x14ac:dyDescent="0.25">
      <c r="A1891" s="2">
        <v>482</v>
      </c>
      <c r="B1891" s="4" t="s">
        <v>1282</v>
      </c>
      <c r="C1891" s="28" t="s">
        <v>1876</v>
      </c>
      <c r="D1891" s="29" t="s">
        <v>34</v>
      </c>
      <c r="E1891" s="30">
        <v>560000</v>
      </c>
      <c r="F1891" s="2"/>
      <c r="H1891" s="16">
        <v>560000</v>
      </c>
    </row>
    <row r="1892" spans="1:8" s="24" customFormat="1" ht="17.25" customHeight="1" x14ac:dyDescent="0.25">
      <c r="A1892" s="2">
        <v>483</v>
      </c>
      <c r="B1892" s="4" t="s">
        <v>1283</v>
      </c>
      <c r="C1892" s="28" t="s">
        <v>1876</v>
      </c>
      <c r="D1892" s="29" t="s">
        <v>11</v>
      </c>
      <c r="E1892" s="30">
        <v>400000</v>
      </c>
      <c r="F1892" s="2"/>
      <c r="H1892" s="16">
        <v>400000</v>
      </c>
    </row>
    <row r="1893" spans="1:8" s="24" customFormat="1" ht="17.25" customHeight="1" x14ac:dyDescent="0.25">
      <c r="A1893" s="2">
        <v>484</v>
      </c>
      <c r="B1893" s="4" t="s">
        <v>1284</v>
      </c>
      <c r="C1893" s="28" t="s">
        <v>1877</v>
      </c>
      <c r="D1893" s="29" t="s">
        <v>11</v>
      </c>
      <c r="E1893" s="30">
        <v>400000</v>
      </c>
      <c r="F1893" s="2"/>
      <c r="H1893" s="16">
        <v>400000</v>
      </c>
    </row>
    <row r="1894" spans="1:8" s="24" customFormat="1" ht="17.25" customHeight="1" x14ac:dyDescent="0.25">
      <c r="A1894" s="2">
        <v>485</v>
      </c>
      <c r="B1894" s="4" t="s">
        <v>1285</v>
      </c>
      <c r="C1894" s="28" t="s">
        <v>1878</v>
      </c>
      <c r="D1894" s="29" t="s">
        <v>11</v>
      </c>
      <c r="E1894" s="30">
        <v>400000</v>
      </c>
      <c r="F1894" s="2"/>
      <c r="H1894" s="16">
        <v>400000</v>
      </c>
    </row>
    <row r="1895" spans="1:8" s="24" customFormat="1" ht="17.25" customHeight="1" x14ac:dyDescent="0.25">
      <c r="A1895" s="2">
        <v>486</v>
      </c>
      <c r="B1895" s="4" t="s">
        <v>1286</v>
      </c>
      <c r="C1895" s="28" t="s">
        <v>1879</v>
      </c>
      <c r="D1895" s="29" t="s">
        <v>11</v>
      </c>
      <c r="E1895" s="30">
        <v>400000</v>
      </c>
      <c r="F1895" s="2"/>
      <c r="H1895" s="16">
        <v>400000</v>
      </c>
    </row>
    <row r="1896" spans="1:8" s="24" customFormat="1" ht="17.25" customHeight="1" x14ac:dyDescent="0.25">
      <c r="A1896" s="2">
        <v>487</v>
      </c>
      <c r="B1896" s="4" t="s">
        <v>1287</v>
      </c>
      <c r="C1896" s="28" t="s">
        <v>1880</v>
      </c>
      <c r="D1896" s="29" t="s">
        <v>21</v>
      </c>
      <c r="E1896" s="30">
        <v>480000</v>
      </c>
      <c r="F1896" s="2"/>
      <c r="H1896" s="16">
        <v>480000</v>
      </c>
    </row>
    <row r="1897" spans="1:8" s="24" customFormat="1" ht="17.25" customHeight="1" x14ac:dyDescent="0.25">
      <c r="A1897" s="2">
        <v>488</v>
      </c>
      <c r="B1897" s="4" t="s">
        <v>1288</v>
      </c>
      <c r="C1897" s="28" t="s">
        <v>1881</v>
      </c>
      <c r="D1897" s="29" t="s">
        <v>21</v>
      </c>
      <c r="E1897" s="30">
        <v>480000</v>
      </c>
      <c r="F1897" s="2"/>
      <c r="H1897" s="16">
        <v>480000</v>
      </c>
    </row>
    <row r="1898" spans="1:8" s="24" customFormat="1" ht="17.25" customHeight="1" x14ac:dyDescent="0.25">
      <c r="A1898" s="2">
        <v>489</v>
      </c>
      <c r="B1898" s="4" t="s">
        <v>1289</v>
      </c>
      <c r="C1898" s="28" t="s">
        <v>1882</v>
      </c>
      <c r="D1898" s="29" t="s">
        <v>21</v>
      </c>
      <c r="E1898" s="30">
        <v>480000</v>
      </c>
      <c r="F1898" s="2"/>
      <c r="H1898" s="16">
        <v>480000</v>
      </c>
    </row>
    <row r="1899" spans="1:8" s="24" customFormat="1" ht="17.25" customHeight="1" x14ac:dyDescent="0.25">
      <c r="A1899" s="2">
        <v>490</v>
      </c>
      <c r="B1899" s="4" t="s">
        <v>1290</v>
      </c>
      <c r="C1899" s="28" t="s">
        <v>1883</v>
      </c>
      <c r="D1899" s="29" t="s">
        <v>21</v>
      </c>
      <c r="E1899" s="30">
        <v>480000</v>
      </c>
      <c r="F1899" s="2"/>
      <c r="H1899" s="16">
        <v>480000</v>
      </c>
    </row>
    <row r="1900" spans="1:8" s="24" customFormat="1" ht="17.25" customHeight="1" x14ac:dyDescent="0.25">
      <c r="A1900" s="2">
        <v>491</v>
      </c>
      <c r="B1900" s="4" t="s">
        <v>1291</v>
      </c>
      <c r="C1900" s="28" t="s">
        <v>1884</v>
      </c>
      <c r="D1900" s="29" t="s">
        <v>21</v>
      </c>
      <c r="E1900" s="30">
        <v>480000</v>
      </c>
      <c r="F1900" s="2"/>
      <c r="H1900" s="16">
        <v>480000</v>
      </c>
    </row>
    <row r="1901" spans="1:8" s="24" customFormat="1" ht="17.25" customHeight="1" x14ac:dyDescent="0.25">
      <c r="A1901" s="2">
        <v>492</v>
      </c>
      <c r="B1901" s="4" t="s">
        <v>1292</v>
      </c>
      <c r="C1901" s="28" t="s">
        <v>1885</v>
      </c>
      <c r="D1901" s="29" t="s">
        <v>11</v>
      </c>
      <c r="E1901" s="30">
        <v>400000</v>
      </c>
      <c r="F1901" s="2"/>
      <c r="H1901" s="16">
        <v>400000</v>
      </c>
    </row>
    <row r="1902" spans="1:8" s="24" customFormat="1" ht="17.25" customHeight="1" x14ac:dyDescent="0.25">
      <c r="A1902" s="2">
        <v>493</v>
      </c>
      <c r="B1902" s="4" t="s">
        <v>1293</v>
      </c>
      <c r="C1902" s="28" t="s">
        <v>1886</v>
      </c>
      <c r="D1902" s="29" t="s">
        <v>11</v>
      </c>
      <c r="E1902" s="30">
        <v>400000</v>
      </c>
      <c r="F1902" s="2"/>
      <c r="H1902" s="16">
        <v>400000</v>
      </c>
    </row>
    <row r="1903" spans="1:8" s="24" customFormat="1" ht="17.25" customHeight="1" x14ac:dyDescent="0.25">
      <c r="A1903" s="2">
        <v>494</v>
      </c>
      <c r="B1903" s="4" t="s">
        <v>1294</v>
      </c>
      <c r="C1903" s="28" t="s">
        <v>205</v>
      </c>
      <c r="D1903" s="29" t="s">
        <v>11</v>
      </c>
      <c r="E1903" s="30">
        <v>400000</v>
      </c>
      <c r="F1903" s="2"/>
      <c r="H1903" s="16">
        <v>400000</v>
      </c>
    </row>
    <row r="1904" spans="1:8" s="24" customFormat="1" ht="17.25" customHeight="1" x14ac:dyDescent="0.25">
      <c r="A1904" s="2">
        <v>495</v>
      </c>
      <c r="B1904" s="4" t="s">
        <v>1295</v>
      </c>
      <c r="C1904" s="28" t="s">
        <v>434</v>
      </c>
      <c r="D1904" s="29" t="s">
        <v>11</v>
      </c>
      <c r="E1904" s="30">
        <v>400000</v>
      </c>
      <c r="F1904" s="2"/>
      <c r="H1904" s="16">
        <v>400000</v>
      </c>
    </row>
    <row r="1905" spans="1:8" s="24" customFormat="1" ht="17.25" customHeight="1" x14ac:dyDescent="0.25">
      <c r="A1905" s="2">
        <v>496</v>
      </c>
      <c r="B1905" s="4" t="s">
        <v>1296</v>
      </c>
      <c r="C1905" s="28" t="s">
        <v>1887</v>
      </c>
      <c r="D1905" s="29" t="s">
        <v>11</v>
      </c>
      <c r="E1905" s="30">
        <v>400000</v>
      </c>
      <c r="F1905" s="2"/>
      <c r="H1905" s="16">
        <v>400000</v>
      </c>
    </row>
    <row r="1906" spans="1:8" s="24" customFormat="1" ht="17.25" customHeight="1" x14ac:dyDescent="0.25">
      <c r="A1906" s="2">
        <v>497</v>
      </c>
      <c r="B1906" s="4" t="s">
        <v>1297</v>
      </c>
      <c r="C1906" s="28" t="s">
        <v>1888</v>
      </c>
      <c r="D1906" s="29" t="s">
        <v>11</v>
      </c>
      <c r="E1906" s="30">
        <v>400000</v>
      </c>
      <c r="F1906" s="2"/>
      <c r="H1906" s="16">
        <v>400000</v>
      </c>
    </row>
    <row r="1907" spans="1:8" s="24" customFormat="1" ht="17.25" customHeight="1" x14ac:dyDescent="0.25">
      <c r="A1907" s="2">
        <v>498</v>
      </c>
      <c r="B1907" s="4" t="s">
        <v>1298</v>
      </c>
      <c r="C1907" s="28" t="s">
        <v>1889</v>
      </c>
      <c r="D1907" s="29" t="s">
        <v>11</v>
      </c>
      <c r="E1907" s="30">
        <v>400000</v>
      </c>
      <c r="F1907" s="2"/>
      <c r="H1907" s="16">
        <v>400000</v>
      </c>
    </row>
    <row r="1908" spans="1:8" s="24" customFormat="1" ht="17.25" customHeight="1" x14ac:dyDescent="0.25">
      <c r="A1908" s="2">
        <v>499</v>
      </c>
      <c r="B1908" s="4" t="s">
        <v>1299</v>
      </c>
      <c r="C1908" s="28" t="s">
        <v>1890</v>
      </c>
      <c r="D1908" s="29" t="s">
        <v>11</v>
      </c>
      <c r="E1908" s="30">
        <v>400000</v>
      </c>
      <c r="F1908" s="2"/>
      <c r="H1908" s="16">
        <v>400000</v>
      </c>
    </row>
    <row r="1909" spans="1:8" s="24" customFormat="1" ht="17.25" customHeight="1" x14ac:dyDescent="0.25">
      <c r="A1909" s="2">
        <v>500</v>
      </c>
      <c r="B1909" s="4" t="s">
        <v>1300</v>
      </c>
      <c r="C1909" s="28" t="s">
        <v>1891</v>
      </c>
      <c r="D1909" s="29" t="s">
        <v>21</v>
      </c>
      <c r="E1909" s="30">
        <v>480000</v>
      </c>
      <c r="F1909" s="2"/>
      <c r="H1909" s="16">
        <v>480000</v>
      </c>
    </row>
    <row r="1910" spans="1:8" s="24" customFormat="1" ht="17.25" customHeight="1" x14ac:dyDescent="0.25">
      <c r="A1910" s="2">
        <v>501</v>
      </c>
      <c r="B1910" s="4" t="s">
        <v>1301</v>
      </c>
      <c r="C1910" s="28" t="s">
        <v>1892</v>
      </c>
      <c r="D1910" s="29" t="s">
        <v>21</v>
      </c>
      <c r="E1910" s="30">
        <v>480000</v>
      </c>
      <c r="F1910" s="2"/>
      <c r="H1910" s="16">
        <v>480000</v>
      </c>
    </row>
    <row r="1911" spans="1:8" s="24" customFormat="1" ht="17.25" customHeight="1" x14ac:dyDescent="0.25">
      <c r="A1911" s="2">
        <v>502</v>
      </c>
      <c r="B1911" s="4" t="s">
        <v>1302</v>
      </c>
      <c r="C1911" s="28" t="s">
        <v>1893</v>
      </c>
      <c r="D1911" s="29" t="s">
        <v>21</v>
      </c>
      <c r="E1911" s="30">
        <v>480000</v>
      </c>
      <c r="F1911" s="2"/>
      <c r="H1911" s="16">
        <v>480000</v>
      </c>
    </row>
    <row r="1912" spans="1:8" s="24" customFormat="1" ht="17.25" customHeight="1" x14ac:dyDescent="0.25">
      <c r="A1912" s="2">
        <v>503</v>
      </c>
      <c r="B1912" s="4" t="s">
        <v>1303</v>
      </c>
      <c r="C1912" s="28" t="s">
        <v>1894</v>
      </c>
      <c r="D1912" s="29" t="s">
        <v>21</v>
      </c>
      <c r="E1912" s="30">
        <v>480000</v>
      </c>
      <c r="F1912" s="2"/>
      <c r="H1912" s="16">
        <v>480000</v>
      </c>
    </row>
    <row r="1913" spans="1:8" s="24" customFormat="1" ht="17.25" customHeight="1" x14ac:dyDescent="0.25">
      <c r="A1913" s="2">
        <v>504</v>
      </c>
      <c r="B1913" s="4" t="s">
        <v>1304</v>
      </c>
      <c r="C1913" s="28" t="s">
        <v>1895</v>
      </c>
      <c r="D1913" s="29" t="s">
        <v>11</v>
      </c>
      <c r="E1913" s="30">
        <v>400000</v>
      </c>
      <c r="F1913" s="2"/>
      <c r="H1913" s="16">
        <v>400000</v>
      </c>
    </row>
    <row r="1914" spans="1:8" s="24" customFormat="1" ht="17.25" customHeight="1" x14ac:dyDescent="0.25">
      <c r="A1914" s="2">
        <v>505</v>
      </c>
      <c r="B1914" s="4" t="s">
        <v>1305</v>
      </c>
      <c r="C1914" s="28" t="s">
        <v>1896</v>
      </c>
      <c r="D1914" s="29" t="s">
        <v>14</v>
      </c>
      <c r="E1914" s="30">
        <v>370000</v>
      </c>
      <c r="F1914" s="2"/>
      <c r="H1914" s="16">
        <v>370000</v>
      </c>
    </row>
    <row r="1915" spans="1:8" s="24" customFormat="1" ht="17.25" customHeight="1" x14ac:dyDescent="0.25">
      <c r="A1915" s="2">
        <v>506</v>
      </c>
      <c r="B1915" s="4" t="s">
        <v>1306</v>
      </c>
      <c r="C1915" s="28" t="s">
        <v>1897</v>
      </c>
      <c r="D1915" s="29" t="s">
        <v>11</v>
      </c>
      <c r="E1915" s="30">
        <v>400000</v>
      </c>
      <c r="F1915" s="2"/>
      <c r="H1915" s="16">
        <v>400000</v>
      </c>
    </row>
    <row r="1916" spans="1:8" s="24" customFormat="1" ht="17.25" customHeight="1" x14ac:dyDescent="0.25">
      <c r="A1916" s="2">
        <v>507</v>
      </c>
      <c r="B1916" s="4" t="s">
        <v>1307</v>
      </c>
      <c r="C1916" s="28" t="s">
        <v>1898</v>
      </c>
      <c r="D1916" s="29" t="s">
        <v>11</v>
      </c>
      <c r="E1916" s="30">
        <v>400000</v>
      </c>
      <c r="F1916" s="2"/>
      <c r="H1916" s="16">
        <v>400000</v>
      </c>
    </row>
    <row r="1917" spans="1:8" s="24" customFormat="1" ht="17.25" customHeight="1" x14ac:dyDescent="0.25">
      <c r="A1917" s="2">
        <v>508</v>
      </c>
      <c r="B1917" s="4" t="s">
        <v>1308</v>
      </c>
      <c r="C1917" s="28" t="s">
        <v>1899</v>
      </c>
      <c r="D1917" s="29" t="s">
        <v>11</v>
      </c>
      <c r="E1917" s="30">
        <v>400000</v>
      </c>
      <c r="F1917" s="2"/>
      <c r="H1917" s="16">
        <v>400000</v>
      </c>
    </row>
    <row r="1918" spans="1:8" s="24" customFormat="1" ht="17.25" customHeight="1" x14ac:dyDescent="0.25">
      <c r="A1918" s="2">
        <v>509</v>
      </c>
      <c r="B1918" s="4" t="s">
        <v>1309</v>
      </c>
      <c r="C1918" s="28" t="s">
        <v>1900</v>
      </c>
      <c r="D1918" s="29" t="s">
        <v>11</v>
      </c>
      <c r="E1918" s="30">
        <v>400000</v>
      </c>
      <c r="F1918" s="2"/>
      <c r="H1918" s="16">
        <v>400000</v>
      </c>
    </row>
    <row r="1919" spans="1:8" s="24" customFormat="1" ht="17.25" customHeight="1" x14ac:dyDescent="0.25">
      <c r="A1919" s="2">
        <v>510</v>
      </c>
      <c r="B1919" s="4" t="s">
        <v>1310</v>
      </c>
      <c r="C1919" s="28" t="s">
        <v>1901</v>
      </c>
      <c r="D1919" s="29" t="s">
        <v>11</v>
      </c>
      <c r="E1919" s="30">
        <v>400000</v>
      </c>
      <c r="F1919" s="2"/>
      <c r="H1919" s="16">
        <v>400000</v>
      </c>
    </row>
    <row r="1920" spans="1:8" s="24" customFormat="1" ht="17.25" customHeight="1" x14ac:dyDescent="0.25">
      <c r="A1920" s="2">
        <v>511</v>
      </c>
      <c r="B1920" s="4" t="s">
        <v>1311</v>
      </c>
      <c r="C1920" s="28" t="s">
        <v>1902</v>
      </c>
      <c r="D1920" s="29" t="s">
        <v>14</v>
      </c>
      <c r="E1920" s="30">
        <v>370000</v>
      </c>
      <c r="F1920" s="2"/>
      <c r="H1920" s="16">
        <v>370000</v>
      </c>
    </row>
    <row r="1921" spans="1:8" s="24" customFormat="1" ht="17.25" customHeight="1" x14ac:dyDescent="0.25">
      <c r="A1921" s="2">
        <v>512</v>
      </c>
      <c r="B1921" s="4" t="s">
        <v>1312</v>
      </c>
      <c r="C1921" s="28" t="s">
        <v>1903</v>
      </c>
      <c r="D1921" s="29" t="s">
        <v>11</v>
      </c>
      <c r="E1921" s="30">
        <v>400000</v>
      </c>
      <c r="F1921" s="2"/>
      <c r="H1921" s="16">
        <v>400000</v>
      </c>
    </row>
    <row r="1922" spans="1:8" s="24" customFormat="1" ht="17.25" customHeight="1" x14ac:dyDescent="0.25">
      <c r="A1922" s="2">
        <v>513</v>
      </c>
      <c r="B1922" s="4" t="s">
        <v>1313</v>
      </c>
      <c r="C1922" s="28" t="s">
        <v>1903</v>
      </c>
      <c r="D1922" s="29" t="s">
        <v>34</v>
      </c>
      <c r="E1922" s="30">
        <v>560000</v>
      </c>
      <c r="F1922" s="2"/>
      <c r="H1922" s="16">
        <v>560000</v>
      </c>
    </row>
    <row r="1923" spans="1:8" s="24" customFormat="1" ht="17.25" customHeight="1" x14ac:dyDescent="0.25">
      <c r="A1923" s="2">
        <v>514</v>
      </c>
      <c r="B1923" s="4" t="s">
        <v>1314</v>
      </c>
      <c r="C1923" s="28" t="s">
        <v>1904</v>
      </c>
      <c r="D1923" s="29" t="s">
        <v>34</v>
      </c>
      <c r="E1923" s="30">
        <v>560000</v>
      </c>
      <c r="F1923" s="2"/>
      <c r="H1923" s="16">
        <v>560000</v>
      </c>
    </row>
    <row r="1924" spans="1:8" s="24" customFormat="1" ht="17.25" customHeight="1" x14ac:dyDescent="0.25">
      <c r="A1924" s="2">
        <v>515</v>
      </c>
      <c r="B1924" s="4" t="s">
        <v>1315</v>
      </c>
      <c r="C1924" s="28" t="s">
        <v>1904</v>
      </c>
      <c r="D1924" s="29" t="s">
        <v>11</v>
      </c>
      <c r="E1924" s="30">
        <v>400000</v>
      </c>
      <c r="F1924" s="2"/>
      <c r="H1924" s="16">
        <v>400000</v>
      </c>
    </row>
    <row r="1925" spans="1:8" s="24" customFormat="1" ht="17.25" customHeight="1" x14ac:dyDescent="0.25">
      <c r="A1925" s="2">
        <v>516</v>
      </c>
      <c r="B1925" s="4" t="s">
        <v>1316</v>
      </c>
      <c r="C1925" s="28" t="s">
        <v>1905</v>
      </c>
      <c r="D1925" s="29" t="s">
        <v>14</v>
      </c>
      <c r="E1925" s="30">
        <v>370000</v>
      </c>
      <c r="F1925" s="2"/>
      <c r="H1925" s="16">
        <v>370000</v>
      </c>
    </row>
    <row r="1926" spans="1:8" s="24" customFormat="1" ht="17.25" customHeight="1" x14ac:dyDescent="0.25">
      <c r="A1926" s="2">
        <v>517</v>
      </c>
      <c r="B1926" s="4" t="s">
        <v>1317</v>
      </c>
      <c r="C1926" s="28" t="s">
        <v>1906</v>
      </c>
      <c r="D1926" s="29" t="s">
        <v>21</v>
      </c>
      <c r="E1926" s="30">
        <v>480000</v>
      </c>
      <c r="F1926" s="2"/>
      <c r="H1926" s="16">
        <v>480000</v>
      </c>
    </row>
    <row r="1927" spans="1:8" s="24" customFormat="1" ht="17.25" customHeight="1" x14ac:dyDescent="0.25">
      <c r="A1927" s="2">
        <v>518</v>
      </c>
      <c r="B1927" s="4" t="s">
        <v>1318</v>
      </c>
      <c r="C1927" s="28" t="s">
        <v>1907</v>
      </c>
      <c r="D1927" s="29" t="s">
        <v>21</v>
      </c>
      <c r="E1927" s="30">
        <v>480000</v>
      </c>
      <c r="F1927" s="2"/>
      <c r="H1927" s="16">
        <v>480000</v>
      </c>
    </row>
    <row r="1928" spans="1:8" s="24" customFormat="1" ht="17.25" customHeight="1" x14ac:dyDescent="0.25">
      <c r="A1928" s="2">
        <v>519</v>
      </c>
      <c r="B1928" s="4" t="s">
        <v>1319</v>
      </c>
      <c r="C1928" s="28" t="s">
        <v>1908</v>
      </c>
      <c r="D1928" s="29" t="s">
        <v>11</v>
      </c>
      <c r="E1928" s="30">
        <v>400000</v>
      </c>
      <c r="F1928" s="2"/>
      <c r="H1928" s="16">
        <v>400000</v>
      </c>
    </row>
    <row r="1929" spans="1:8" s="24" customFormat="1" ht="17.25" customHeight="1" x14ac:dyDescent="0.25">
      <c r="A1929" s="2">
        <v>520</v>
      </c>
      <c r="B1929" s="4" t="s">
        <v>1320</v>
      </c>
      <c r="C1929" s="28" t="s">
        <v>1909</v>
      </c>
      <c r="D1929" s="29" t="s">
        <v>11</v>
      </c>
      <c r="E1929" s="30">
        <v>400000</v>
      </c>
      <c r="F1929" s="2"/>
      <c r="H1929" s="16">
        <v>400000</v>
      </c>
    </row>
    <row r="1930" spans="1:8" s="24" customFormat="1" ht="17.25" customHeight="1" x14ac:dyDescent="0.25">
      <c r="A1930" s="2">
        <v>521</v>
      </c>
      <c r="B1930" s="4" t="s">
        <v>1321</v>
      </c>
      <c r="C1930" s="28" t="s">
        <v>1910</v>
      </c>
      <c r="D1930" s="29" t="s">
        <v>11</v>
      </c>
      <c r="E1930" s="30">
        <v>400000</v>
      </c>
      <c r="F1930" s="2"/>
      <c r="H1930" s="16">
        <v>400000</v>
      </c>
    </row>
    <row r="1931" spans="1:8" s="24" customFormat="1" ht="17.25" customHeight="1" x14ac:dyDescent="0.25">
      <c r="A1931" s="2">
        <v>522</v>
      </c>
      <c r="B1931" s="4" t="s">
        <v>1322</v>
      </c>
      <c r="C1931" s="28" t="s">
        <v>1911</v>
      </c>
      <c r="D1931" s="29" t="s">
        <v>14</v>
      </c>
      <c r="E1931" s="30">
        <v>370000</v>
      </c>
      <c r="F1931" s="2"/>
      <c r="H1931" s="16">
        <v>370000</v>
      </c>
    </row>
    <row r="1932" spans="1:8" s="24" customFormat="1" ht="17.25" customHeight="1" x14ac:dyDescent="0.25">
      <c r="A1932" s="2">
        <v>523</v>
      </c>
      <c r="B1932" s="4" t="s">
        <v>1323</v>
      </c>
      <c r="C1932" s="28" t="s">
        <v>1912</v>
      </c>
      <c r="D1932" s="29" t="s">
        <v>14</v>
      </c>
      <c r="E1932" s="30">
        <v>370000</v>
      </c>
      <c r="F1932" s="2"/>
      <c r="H1932" s="16">
        <v>370000</v>
      </c>
    </row>
    <row r="1933" spans="1:8" s="24" customFormat="1" ht="17.25" customHeight="1" x14ac:dyDescent="0.25">
      <c r="A1933" s="2">
        <v>524</v>
      </c>
      <c r="B1933" s="4" t="s">
        <v>1324</v>
      </c>
      <c r="C1933" s="28" t="s">
        <v>1913</v>
      </c>
      <c r="D1933" s="29" t="s">
        <v>14</v>
      </c>
      <c r="E1933" s="30">
        <v>370000</v>
      </c>
      <c r="F1933" s="2"/>
      <c r="H1933" s="16">
        <v>370000</v>
      </c>
    </row>
    <row r="1934" spans="1:8" s="24" customFormat="1" ht="17.25" customHeight="1" x14ac:dyDescent="0.25">
      <c r="A1934" s="2">
        <v>525</v>
      </c>
      <c r="B1934" s="4" t="s">
        <v>1325</v>
      </c>
      <c r="C1934" s="28" t="s">
        <v>1914</v>
      </c>
      <c r="D1934" s="29" t="s">
        <v>11</v>
      </c>
      <c r="E1934" s="30">
        <v>400000</v>
      </c>
      <c r="F1934" s="2"/>
      <c r="H1934" s="16">
        <v>400000</v>
      </c>
    </row>
    <row r="1935" spans="1:8" s="24" customFormat="1" ht="17.25" customHeight="1" x14ac:dyDescent="0.25">
      <c r="A1935" s="2">
        <v>526</v>
      </c>
      <c r="B1935" s="4" t="s">
        <v>1326</v>
      </c>
      <c r="C1935" s="28" t="s">
        <v>1915</v>
      </c>
      <c r="D1935" s="29" t="s">
        <v>11</v>
      </c>
      <c r="E1935" s="30">
        <v>400000</v>
      </c>
      <c r="F1935" s="2"/>
      <c r="H1935" s="16">
        <v>400000</v>
      </c>
    </row>
    <row r="1936" spans="1:8" s="24" customFormat="1" ht="17.25" customHeight="1" x14ac:dyDescent="0.25">
      <c r="A1936" s="2">
        <v>527</v>
      </c>
      <c r="B1936" s="4" t="s">
        <v>1327</v>
      </c>
      <c r="C1936" s="28" t="s">
        <v>1670</v>
      </c>
      <c r="D1936" s="29" t="s">
        <v>11</v>
      </c>
      <c r="E1936" s="30">
        <v>400000</v>
      </c>
      <c r="F1936" s="2"/>
      <c r="H1936" s="16">
        <v>400000</v>
      </c>
    </row>
    <row r="1937" spans="1:8" s="24" customFormat="1" ht="17.25" customHeight="1" x14ac:dyDescent="0.25">
      <c r="A1937" s="2">
        <v>528</v>
      </c>
      <c r="B1937" s="4" t="s">
        <v>1328</v>
      </c>
      <c r="C1937" s="28" t="s">
        <v>1916</v>
      </c>
      <c r="D1937" s="29" t="s">
        <v>11</v>
      </c>
      <c r="E1937" s="30">
        <v>400000</v>
      </c>
      <c r="F1937" s="2"/>
      <c r="H1937" s="16">
        <v>400000</v>
      </c>
    </row>
    <row r="1938" spans="1:8" s="24" customFormat="1" ht="17.25" customHeight="1" x14ac:dyDescent="0.25">
      <c r="A1938" s="2">
        <v>529</v>
      </c>
      <c r="B1938" s="4" t="s">
        <v>1329</v>
      </c>
      <c r="C1938" s="28" t="s">
        <v>1917</v>
      </c>
      <c r="D1938" s="29" t="s">
        <v>11</v>
      </c>
      <c r="E1938" s="30">
        <v>400000</v>
      </c>
      <c r="F1938" s="2"/>
      <c r="H1938" s="16">
        <v>400000</v>
      </c>
    </row>
    <row r="1939" spans="1:8" s="24" customFormat="1" ht="17.25" customHeight="1" x14ac:dyDescent="0.25">
      <c r="A1939" s="2">
        <v>530</v>
      </c>
      <c r="B1939" s="4" t="s">
        <v>1330</v>
      </c>
      <c r="C1939" s="28" t="s">
        <v>1918</v>
      </c>
      <c r="D1939" s="29" t="s">
        <v>11</v>
      </c>
      <c r="E1939" s="30">
        <v>400000</v>
      </c>
      <c r="F1939" s="2"/>
      <c r="H1939" s="16">
        <v>400000</v>
      </c>
    </row>
    <row r="1940" spans="1:8" s="24" customFormat="1" ht="17.25" customHeight="1" x14ac:dyDescent="0.25">
      <c r="A1940" s="2">
        <v>531</v>
      </c>
      <c r="B1940" s="4" t="s">
        <v>1331</v>
      </c>
      <c r="C1940" s="28" t="s">
        <v>1919</v>
      </c>
      <c r="D1940" s="29" t="s">
        <v>11</v>
      </c>
      <c r="E1940" s="30">
        <v>400000</v>
      </c>
      <c r="F1940" s="2"/>
      <c r="H1940" s="16">
        <v>400000</v>
      </c>
    </row>
    <row r="1941" spans="1:8" s="24" customFormat="1" ht="17.25" customHeight="1" x14ac:dyDescent="0.25">
      <c r="A1941" s="2">
        <v>532</v>
      </c>
      <c r="B1941" s="4" t="s">
        <v>1332</v>
      </c>
      <c r="C1941" s="28" t="s">
        <v>1920</v>
      </c>
      <c r="D1941" s="29" t="s">
        <v>11</v>
      </c>
      <c r="E1941" s="30">
        <v>400000</v>
      </c>
      <c r="F1941" s="2"/>
      <c r="H1941" s="16">
        <v>400000</v>
      </c>
    </row>
    <row r="1942" spans="1:8" s="24" customFormat="1" ht="17.25" customHeight="1" x14ac:dyDescent="0.25">
      <c r="A1942" s="2">
        <v>533</v>
      </c>
      <c r="B1942" s="4" t="s">
        <v>1333</v>
      </c>
      <c r="C1942" s="28" t="s">
        <v>1921</v>
      </c>
      <c r="D1942" s="29" t="s">
        <v>14</v>
      </c>
      <c r="E1942" s="30">
        <v>370000</v>
      </c>
      <c r="F1942" s="2"/>
      <c r="H1942" s="16">
        <v>370000</v>
      </c>
    </row>
    <row r="1943" spans="1:8" s="24" customFormat="1" ht="17.25" customHeight="1" x14ac:dyDescent="0.25">
      <c r="A1943" s="2">
        <v>534</v>
      </c>
      <c r="B1943" s="4" t="s">
        <v>1334</v>
      </c>
      <c r="C1943" s="28" t="s">
        <v>1922</v>
      </c>
      <c r="D1943" s="29" t="s">
        <v>11</v>
      </c>
      <c r="E1943" s="30">
        <v>400000</v>
      </c>
      <c r="F1943" s="2"/>
      <c r="H1943" s="16">
        <v>400000</v>
      </c>
    </row>
    <row r="1944" spans="1:8" s="24" customFormat="1" ht="17.25" customHeight="1" x14ac:dyDescent="0.25">
      <c r="A1944" s="2">
        <v>535</v>
      </c>
      <c r="B1944" s="4" t="s">
        <v>1335</v>
      </c>
      <c r="C1944" s="28" t="s">
        <v>1923</v>
      </c>
      <c r="D1944" s="29" t="s">
        <v>21</v>
      </c>
      <c r="E1944" s="30">
        <v>480000</v>
      </c>
      <c r="F1944" s="2"/>
      <c r="H1944" s="16">
        <v>480000</v>
      </c>
    </row>
    <row r="1945" spans="1:8" s="24" customFormat="1" ht="17.25" customHeight="1" x14ac:dyDescent="0.25">
      <c r="A1945" s="2">
        <v>536</v>
      </c>
      <c r="B1945" s="4" t="s">
        <v>1336</v>
      </c>
      <c r="C1945" s="28" t="s">
        <v>1924</v>
      </c>
      <c r="D1945" s="29" t="s">
        <v>11</v>
      </c>
      <c r="E1945" s="30">
        <v>400000</v>
      </c>
      <c r="F1945" s="2"/>
      <c r="H1945" s="16">
        <v>400000</v>
      </c>
    </row>
    <row r="1946" spans="1:8" s="24" customFormat="1" ht="17.25" customHeight="1" x14ac:dyDescent="0.25">
      <c r="A1946" s="2">
        <v>537</v>
      </c>
      <c r="B1946" s="4" t="s">
        <v>1337</v>
      </c>
      <c r="C1946" s="28" t="s">
        <v>1925</v>
      </c>
      <c r="D1946" s="29" t="s">
        <v>11</v>
      </c>
      <c r="E1946" s="30">
        <v>400000</v>
      </c>
      <c r="F1946" s="2"/>
      <c r="H1946" s="16">
        <v>400000</v>
      </c>
    </row>
    <row r="1947" spans="1:8" s="24" customFormat="1" ht="17.25" customHeight="1" x14ac:dyDescent="0.25">
      <c r="A1947" s="2">
        <v>538</v>
      </c>
      <c r="B1947" s="4" t="s">
        <v>1338</v>
      </c>
      <c r="C1947" s="28" t="s">
        <v>1926</v>
      </c>
      <c r="D1947" s="29" t="s">
        <v>11</v>
      </c>
      <c r="E1947" s="30">
        <v>400000</v>
      </c>
      <c r="F1947" s="2"/>
      <c r="H1947" s="16">
        <v>400000</v>
      </c>
    </row>
    <row r="1948" spans="1:8" s="24" customFormat="1" ht="17.25" customHeight="1" x14ac:dyDescent="0.25">
      <c r="A1948" s="2">
        <v>539</v>
      </c>
      <c r="B1948" s="4" t="s">
        <v>1339</v>
      </c>
      <c r="C1948" s="28" t="s">
        <v>1927</v>
      </c>
      <c r="D1948" s="29" t="s">
        <v>11</v>
      </c>
      <c r="E1948" s="30">
        <v>400000</v>
      </c>
      <c r="F1948" s="2"/>
      <c r="H1948" s="16">
        <v>400000</v>
      </c>
    </row>
    <row r="1949" spans="1:8" s="24" customFormat="1" ht="17.25" customHeight="1" x14ac:dyDescent="0.25">
      <c r="A1949" s="2">
        <v>540</v>
      </c>
      <c r="B1949" s="4" t="s">
        <v>1340</v>
      </c>
      <c r="C1949" s="28" t="s">
        <v>1928</v>
      </c>
      <c r="D1949" s="29" t="s">
        <v>34</v>
      </c>
      <c r="E1949" s="30">
        <v>560000</v>
      </c>
      <c r="F1949" s="2"/>
      <c r="H1949" s="16">
        <v>560000</v>
      </c>
    </row>
    <row r="1950" spans="1:8" s="24" customFormat="1" ht="17.25" customHeight="1" x14ac:dyDescent="0.25">
      <c r="A1950" s="2">
        <v>541</v>
      </c>
      <c r="B1950" s="4" t="s">
        <v>1341</v>
      </c>
      <c r="C1950" s="28" t="s">
        <v>1928</v>
      </c>
      <c r="D1950" s="29" t="s">
        <v>11</v>
      </c>
      <c r="E1950" s="30">
        <v>400000</v>
      </c>
      <c r="F1950" s="2"/>
      <c r="H1950" s="16">
        <v>400000</v>
      </c>
    </row>
    <row r="1951" spans="1:8" s="24" customFormat="1" ht="17.25" customHeight="1" x14ac:dyDescent="0.25">
      <c r="A1951" s="2">
        <v>542</v>
      </c>
      <c r="B1951" s="4" t="s">
        <v>1342</v>
      </c>
      <c r="C1951" s="28" t="s">
        <v>1929</v>
      </c>
      <c r="D1951" s="29" t="s">
        <v>11</v>
      </c>
      <c r="E1951" s="30">
        <v>400000</v>
      </c>
      <c r="F1951" s="2"/>
      <c r="H1951" s="16">
        <v>400000</v>
      </c>
    </row>
    <row r="1952" spans="1:8" s="24" customFormat="1" ht="17.25" customHeight="1" x14ac:dyDescent="0.25">
      <c r="A1952" s="2">
        <v>543</v>
      </c>
      <c r="B1952" s="4" t="s">
        <v>1343</v>
      </c>
      <c r="C1952" s="28" t="s">
        <v>1930</v>
      </c>
      <c r="D1952" s="29" t="s">
        <v>11</v>
      </c>
      <c r="E1952" s="30">
        <v>400000</v>
      </c>
      <c r="F1952" s="2"/>
      <c r="H1952" s="16">
        <v>400000</v>
      </c>
    </row>
    <row r="1953" spans="1:8" s="24" customFormat="1" ht="17.25" customHeight="1" x14ac:dyDescent="0.25">
      <c r="A1953" s="2">
        <v>544</v>
      </c>
      <c r="B1953" s="4" t="s">
        <v>1344</v>
      </c>
      <c r="C1953" s="28" t="s">
        <v>1931</v>
      </c>
      <c r="D1953" s="29" t="s">
        <v>11</v>
      </c>
      <c r="E1953" s="30">
        <v>400000</v>
      </c>
      <c r="F1953" s="2"/>
      <c r="H1953" s="16">
        <v>400000</v>
      </c>
    </row>
    <row r="1954" spans="1:8" s="24" customFormat="1" ht="17.25" customHeight="1" x14ac:dyDescent="0.25">
      <c r="A1954" s="2">
        <v>545</v>
      </c>
      <c r="B1954" s="4" t="s">
        <v>1345</v>
      </c>
      <c r="C1954" s="28" t="s">
        <v>1932</v>
      </c>
      <c r="D1954" s="29" t="s">
        <v>11</v>
      </c>
      <c r="E1954" s="30">
        <v>400000</v>
      </c>
      <c r="F1954" s="2"/>
      <c r="H1954" s="16">
        <v>400000</v>
      </c>
    </row>
    <row r="1955" spans="1:8" s="24" customFormat="1" ht="17.25" customHeight="1" x14ac:dyDescent="0.25">
      <c r="A1955" s="2">
        <v>546</v>
      </c>
      <c r="B1955" s="4" t="s">
        <v>1346</v>
      </c>
      <c r="C1955" s="28" t="s">
        <v>1933</v>
      </c>
      <c r="D1955" s="29" t="s">
        <v>11</v>
      </c>
      <c r="E1955" s="30">
        <v>400000</v>
      </c>
      <c r="F1955" s="2"/>
      <c r="H1955" s="16">
        <v>400000</v>
      </c>
    </row>
    <row r="1956" spans="1:8" s="24" customFormat="1" ht="17.25" customHeight="1" x14ac:dyDescent="0.25">
      <c r="A1956" s="2">
        <v>547</v>
      </c>
      <c r="B1956" s="4" t="s">
        <v>1347</v>
      </c>
      <c r="C1956" s="28" t="s">
        <v>1934</v>
      </c>
      <c r="D1956" s="29" t="s">
        <v>11</v>
      </c>
      <c r="E1956" s="30">
        <v>400000</v>
      </c>
      <c r="F1956" s="2"/>
      <c r="H1956" s="16">
        <v>400000</v>
      </c>
    </row>
    <row r="1957" spans="1:8" s="24" customFormat="1" ht="17.25" customHeight="1" x14ac:dyDescent="0.25">
      <c r="A1957" s="2">
        <v>548</v>
      </c>
      <c r="B1957" s="4" t="s">
        <v>1348</v>
      </c>
      <c r="C1957" s="28" t="s">
        <v>1935</v>
      </c>
      <c r="D1957" s="29" t="s">
        <v>11</v>
      </c>
      <c r="E1957" s="30">
        <v>400000</v>
      </c>
      <c r="F1957" s="2"/>
      <c r="H1957" s="16">
        <v>400000</v>
      </c>
    </row>
    <row r="1958" spans="1:8" s="24" customFormat="1" ht="17.25" customHeight="1" x14ac:dyDescent="0.25">
      <c r="A1958" s="2">
        <v>549</v>
      </c>
      <c r="B1958" s="4" t="s">
        <v>1349</v>
      </c>
      <c r="C1958" s="28" t="s">
        <v>1936</v>
      </c>
      <c r="D1958" s="29" t="s">
        <v>11</v>
      </c>
      <c r="E1958" s="30">
        <v>400000</v>
      </c>
      <c r="F1958" s="2"/>
      <c r="H1958" s="16">
        <v>400000</v>
      </c>
    </row>
    <row r="1959" spans="1:8" s="24" customFormat="1" ht="17.25" customHeight="1" x14ac:dyDescent="0.25">
      <c r="A1959" s="2">
        <v>550</v>
      </c>
      <c r="B1959" s="4" t="s">
        <v>1350</v>
      </c>
      <c r="C1959" s="28" t="s">
        <v>1937</v>
      </c>
      <c r="D1959" s="29" t="s">
        <v>21</v>
      </c>
      <c r="E1959" s="30">
        <v>480000</v>
      </c>
      <c r="F1959" s="2"/>
      <c r="H1959" s="16">
        <v>480000</v>
      </c>
    </row>
    <row r="1960" spans="1:8" s="24" customFormat="1" ht="17.25" customHeight="1" x14ac:dyDescent="0.25">
      <c r="A1960" s="2">
        <v>551</v>
      </c>
      <c r="B1960" s="4" t="s">
        <v>1351</v>
      </c>
      <c r="C1960" s="28" t="s">
        <v>1938</v>
      </c>
      <c r="D1960" s="29" t="s">
        <v>21</v>
      </c>
      <c r="E1960" s="30">
        <v>480000</v>
      </c>
      <c r="F1960" s="2"/>
      <c r="H1960" s="16">
        <v>480000</v>
      </c>
    </row>
    <row r="1961" spans="1:8" s="24" customFormat="1" ht="17.25" customHeight="1" x14ac:dyDescent="0.25">
      <c r="A1961" s="2">
        <v>552</v>
      </c>
      <c r="B1961" s="4" t="s">
        <v>1352</v>
      </c>
      <c r="C1961" s="28" t="s">
        <v>1939</v>
      </c>
      <c r="D1961" s="29" t="s">
        <v>21</v>
      </c>
      <c r="E1961" s="30">
        <v>480000</v>
      </c>
      <c r="F1961" s="2"/>
      <c r="H1961" s="16">
        <v>480000</v>
      </c>
    </row>
    <row r="1962" spans="1:8" s="24" customFormat="1" ht="17.25" customHeight="1" x14ac:dyDescent="0.25">
      <c r="A1962" s="2">
        <v>553</v>
      </c>
      <c r="B1962" s="4" t="s">
        <v>1353</v>
      </c>
      <c r="C1962" s="28" t="s">
        <v>1940</v>
      </c>
      <c r="D1962" s="29" t="s">
        <v>21</v>
      </c>
      <c r="E1962" s="30">
        <v>480000</v>
      </c>
      <c r="F1962" s="2"/>
      <c r="H1962" s="16">
        <v>480000</v>
      </c>
    </row>
    <row r="1963" spans="1:8" s="24" customFormat="1" ht="17.25" customHeight="1" x14ac:dyDescent="0.25">
      <c r="A1963" s="2">
        <v>554</v>
      </c>
      <c r="B1963" s="4" t="s">
        <v>1354</v>
      </c>
      <c r="C1963" s="28" t="s">
        <v>1700</v>
      </c>
      <c r="D1963" s="29" t="s">
        <v>21</v>
      </c>
      <c r="E1963" s="30">
        <v>480000</v>
      </c>
      <c r="F1963" s="2"/>
      <c r="H1963" s="16">
        <v>480000</v>
      </c>
    </row>
    <row r="1964" spans="1:8" s="24" customFormat="1" ht="17.25" customHeight="1" x14ac:dyDescent="0.25">
      <c r="A1964" s="2">
        <v>555</v>
      </c>
      <c r="B1964" s="4" t="s">
        <v>1355</v>
      </c>
      <c r="C1964" s="28" t="s">
        <v>1941</v>
      </c>
      <c r="D1964" s="29" t="s">
        <v>21</v>
      </c>
      <c r="E1964" s="30">
        <v>480000</v>
      </c>
      <c r="F1964" s="2"/>
      <c r="H1964" s="16">
        <v>480000</v>
      </c>
    </row>
    <row r="1965" spans="1:8" s="24" customFormat="1" ht="17.25" customHeight="1" x14ac:dyDescent="0.25">
      <c r="A1965" s="2">
        <v>556</v>
      </c>
      <c r="B1965" s="4" t="s">
        <v>1356</v>
      </c>
      <c r="C1965" s="28" t="s">
        <v>1942</v>
      </c>
      <c r="D1965" s="29" t="s">
        <v>21</v>
      </c>
      <c r="E1965" s="30">
        <v>480000</v>
      </c>
      <c r="F1965" s="2"/>
      <c r="H1965" s="16">
        <v>480000</v>
      </c>
    </row>
    <row r="1966" spans="1:8" s="24" customFormat="1" ht="17.25" customHeight="1" x14ac:dyDescent="0.25">
      <c r="A1966" s="2">
        <v>557</v>
      </c>
      <c r="B1966" s="4" t="s">
        <v>1357</v>
      </c>
      <c r="C1966" s="28" t="s">
        <v>1943</v>
      </c>
      <c r="D1966" s="29" t="s">
        <v>21</v>
      </c>
      <c r="E1966" s="30">
        <v>480000</v>
      </c>
      <c r="F1966" s="2"/>
      <c r="H1966" s="16">
        <v>480000</v>
      </c>
    </row>
    <row r="1967" spans="1:8" s="24" customFormat="1" ht="17.25" customHeight="1" x14ac:dyDescent="0.25">
      <c r="A1967" s="2">
        <v>558</v>
      </c>
      <c r="B1967" s="4" t="s">
        <v>1358</v>
      </c>
      <c r="C1967" s="28" t="s">
        <v>1944</v>
      </c>
      <c r="D1967" s="29" t="s">
        <v>21</v>
      </c>
      <c r="E1967" s="30">
        <v>480000</v>
      </c>
      <c r="F1967" s="2"/>
      <c r="H1967" s="16">
        <v>480000</v>
      </c>
    </row>
    <row r="1968" spans="1:8" s="24" customFormat="1" ht="17.25" customHeight="1" x14ac:dyDescent="0.25">
      <c r="A1968" s="2">
        <v>559</v>
      </c>
      <c r="B1968" s="4" t="s">
        <v>1359</v>
      </c>
      <c r="C1968" s="28" t="s">
        <v>1945</v>
      </c>
      <c r="D1968" s="29" t="s">
        <v>21</v>
      </c>
      <c r="E1968" s="30">
        <v>480000</v>
      </c>
      <c r="F1968" s="2"/>
      <c r="H1968" s="16">
        <v>480000</v>
      </c>
    </row>
    <row r="1969" spans="1:8" s="24" customFormat="1" ht="17.25" customHeight="1" x14ac:dyDescent="0.25">
      <c r="A1969" s="2">
        <v>560</v>
      </c>
      <c r="B1969" s="4" t="s">
        <v>1360</v>
      </c>
      <c r="C1969" s="28" t="s">
        <v>1946</v>
      </c>
      <c r="D1969" s="29" t="s">
        <v>21</v>
      </c>
      <c r="E1969" s="30">
        <v>480000</v>
      </c>
      <c r="F1969" s="2"/>
      <c r="H1969" s="16">
        <v>480000</v>
      </c>
    </row>
    <row r="1970" spans="1:8" s="24" customFormat="1" ht="17.25" customHeight="1" x14ac:dyDescent="0.25">
      <c r="A1970" s="2">
        <v>561</v>
      </c>
      <c r="B1970" s="4" t="s">
        <v>1361</v>
      </c>
      <c r="C1970" s="28" t="s">
        <v>1947</v>
      </c>
      <c r="D1970" s="29" t="s">
        <v>11</v>
      </c>
      <c r="E1970" s="30">
        <v>400000</v>
      </c>
      <c r="F1970" s="2"/>
      <c r="H1970" s="16">
        <v>400000</v>
      </c>
    </row>
    <row r="1971" spans="1:8" s="24" customFormat="1" ht="17.25" customHeight="1" x14ac:dyDescent="0.25">
      <c r="A1971" s="2">
        <v>562</v>
      </c>
      <c r="B1971" s="4" t="s">
        <v>1362</v>
      </c>
      <c r="C1971" s="28" t="s">
        <v>1948</v>
      </c>
      <c r="D1971" s="29" t="s">
        <v>34</v>
      </c>
      <c r="E1971" s="30">
        <v>560000</v>
      </c>
      <c r="F1971" s="2"/>
      <c r="H1971" s="16">
        <v>560000</v>
      </c>
    </row>
    <row r="1972" spans="1:8" s="24" customFormat="1" ht="17.25" customHeight="1" x14ac:dyDescent="0.25">
      <c r="A1972" s="2">
        <v>563</v>
      </c>
      <c r="B1972" s="4" t="s">
        <v>1363</v>
      </c>
      <c r="C1972" s="28" t="s">
        <v>1948</v>
      </c>
      <c r="D1972" s="29" t="s">
        <v>11</v>
      </c>
      <c r="E1972" s="30">
        <v>400000</v>
      </c>
      <c r="F1972" s="2"/>
      <c r="H1972" s="16">
        <v>400000</v>
      </c>
    </row>
    <row r="1973" spans="1:8" s="24" customFormat="1" ht="17.25" customHeight="1" x14ac:dyDescent="0.25">
      <c r="A1973" s="2">
        <v>564</v>
      </c>
      <c r="B1973" s="4" t="s">
        <v>1364</v>
      </c>
      <c r="C1973" s="28" t="s">
        <v>1949</v>
      </c>
      <c r="D1973" s="29" t="s">
        <v>34</v>
      </c>
      <c r="E1973" s="30">
        <v>560000</v>
      </c>
      <c r="F1973" s="2"/>
      <c r="H1973" s="16">
        <v>560000</v>
      </c>
    </row>
    <row r="1974" spans="1:8" s="24" customFormat="1" ht="17.25" customHeight="1" x14ac:dyDescent="0.25">
      <c r="A1974" s="2">
        <v>565</v>
      </c>
      <c r="B1974" s="4" t="s">
        <v>1365</v>
      </c>
      <c r="C1974" s="28" t="s">
        <v>1949</v>
      </c>
      <c r="D1974" s="29" t="s">
        <v>11</v>
      </c>
      <c r="E1974" s="30">
        <v>400000</v>
      </c>
      <c r="F1974" s="2"/>
      <c r="H1974" s="16">
        <v>400000</v>
      </c>
    </row>
    <row r="1975" spans="1:8" s="24" customFormat="1" ht="17.25" customHeight="1" x14ac:dyDescent="0.25">
      <c r="A1975" s="2">
        <v>566</v>
      </c>
      <c r="B1975" s="4" t="s">
        <v>1366</v>
      </c>
      <c r="C1975" s="28" t="s">
        <v>1950</v>
      </c>
      <c r="D1975" s="29" t="s">
        <v>11</v>
      </c>
      <c r="E1975" s="30">
        <v>400000</v>
      </c>
      <c r="F1975" s="2"/>
      <c r="H1975" s="16">
        <v>400000</v>
      </c>
    </row>
    <row r="1976" spans="1:8" s="24" customFormat="1" ht="17.25" customHeight="1" x14ac:dyDescent="0.25">
      <c r="A1976" s="2">
        <v>567</v>
      </c>
      <c r="B1976" s="4" t="s">
        <v>1367</v>
      </c>
      <c r="C1976" s="28" t="s">
        <v>1951</v>
      </c>
      <c r="D1976" s="29" t="s">
        <v>11</v>
      </c>
      <c r="E1976" s="30">
        <v>400000</v>
      </c>
      <c r="F1976" s="2"/>
      <c r="H1976" s="16">
        <v>400000</v>
      </c>
    </row>
    <row r="1977" spans="1:8" s="24" customFormat="1" ht="17.25" customHeight="1" x14ac:dyDescent="0.25">
      <c r="A1977" s="2">
        <v>568</v>
      </c>
      <c r="B1977" s="4" t="s">
        <v>1368</v>
      </c>
      <c r="C1977" s="28" t="s">
        <v>1952</v>
      </c>
      <c r="D1977" s="29" t="s">
        <v>11</v>
      </c>
      <c r="E1977" s="30">
        <v>400000</v>
      </c>
      <c r="F1977" s="2"/>
      <c r="H1977" s="16">
        <v>400000</v>
      </c>
    </row>
    <row r="1978" spans="1:8" s="24" customFormat="1" ht="17.25" customHeight="1" x14ac:dyDescent="0.25">
      <c r="A1978" s="2">
        <v>569</v>
      </c>
      <c r="B1978" s="4" t="s">
        <v>1369</v>
      </c>
      <c r="C1978" s="28" t="s">
        <v>1952</v>
      </c>
      <c r="D1978" s="29" t="s">
        <v>34</v>
      </c>
      <c r="E1978" s="30">
        <v>560000</v>
      </c>
      <c r="F1978" s="2"/>
      <c r="H1978" s="16">
        <v>560000</v>
      </c>
    </row>
    <row r="1979" spans="1:8" s="24" customFormat="1" ht="17.25" customHeight="1" x14ac:dyDescent="0.25">
      <c r="A1979" s="2">
        <v>570</v>
      </c>
      <c r="B1979" s="4" t="s">
        <v>1370</v>
      </c>
      <c r="C1979" s="28" t="s">
        <v>1953</v>
      </c>
      <c r="D1979" s="29" t="s">
        <v>21</v>
      </c>
      <c r="E1979" s="30">
        <v>480000</v>
      </c>
      <c r="F1979" s="2"/>
      <c r="H1979" s="16">
        <v>480000</v>
      </c>
    </row>
    <row r="1980" spans="1:8" s="24" customFormat="1" ht="17.25" customHeight="1" x14ac:dyDescent="0.25">
      <c r="A1980" s="2">
        <v>571</v>
      </c>
      <c r="B1980" s="4" t="s">
        <v>1371</v>
      </c>
      <c r="C1980" s="28" t="s">
        <v>1954</v>
      </c>
      <c r="D1980" s="29" t="s">
        <v>11</v>
      </c>
      <c r="E1980" s="30">
        <v>400000</v>
      </c>
      <c r="F1980" s="2"/>
      <c r="H1980" s="16">
        <v>400000</v>
      </c>
    </row>
    <row r="1981" spans="1:8" s="24" customFormat="1" ht="17.25" customHeight="1" x14ac:dyDescent="0.25">
      <c r="A1981" s="2">
        <v>572</v>
      </c>
      <c r="B1981" s="4" t="s">
        <v>1372</v>
      </c>
      <c r="C1981" s="28" t="s">
        <v>1955</v>
      </c>
      <c r="D1981" s="29" t="s">
        <v>11</v>
      </c>
      <c r="E1981" s="30">
        <v>400000</v>
      </c>
      <c r="F1981" s="2"/>
      <c r="H1981" s="16">
        <v>400000</v>
      </c>
    </row>
    <row r="1982" spans="1:8" s="24" customFormat="1" ht="17.25" customHeight="1" x14ac:dyDescent="0.25">
      <c r="A1982" s="2">
        <v>573</v>
      </c>
      <c r="B1982" s="4" t="s">
        <v>1373</v>
      </c>
      <c r="C1982" s="28" t="s">
        <v>1956</v>
      </c>
      <c r="D1982" s="29" t="s">
        <v>11</v>
      </c>
      <c r="E1982" s="30">
        <v>400000</v>
      </c>
      <c r="F1982" s="2"/>
      <c r="H1982" s="16">
        <v>400000</v>
      </c>
    </row>
    <row r="1983" spans="1:8" s="24" customFormat="1" ht="17.25" customHeight="1" x14ac:dyDescent="0.25">
      <c r="A1983" s="2">
        <v>574</v>
      </c>
      <c r="B1983" s="4" t="s">
        <v>1374</v>
      </c>
      <c r="C1983" s="28" t="s">
        <v>1957</v>
      </c>
      <c r="D1983" s="29" t="s">
        <v>11</v>
      </c>
      <c r="E1983" s="30">
        <v>400000</v>
      </c>
      <c r="F1983" s="2"/>
      <c r="H1983" s="16">
        <v>400000</v>
      </c>
    </row>
    <row r="1984" spans="1:8" s="24" customFormat="1" ht="17.25" customHeight="1" x14ac:dyDescent="0.25">
      <c r="A1984" s="2">
        <v>575</v>
      </c>
      <c r="B1984" s="4" t="s">
        <v>1375</v>
      </c>
      <c r="C1984" s="28" t="s">
        <v>1958</v>
      </c>
      <c r="D1984" s="29" t="s">
        <v>11</v>
      </c>
      <c r="E1984" s="30">
        <v>400000</v>
      </c>
      <c r="F1984" s="2"/>
      <c r="H1984" s="16">
        <v>400000</v>
      </c>
    </row>
    <row r="1985" spans="1:8" s="24" customFormat="1" ht="17.25" customHeight="1" x14ac:dyDescent="0.25">
      <c r="A1985" s="2">
        <v>576</v>
      </c>
      <c r="B1985" s="4" t="s">
        <v>1376</v>
      </c>
      <c r="C1985" s="28" t="s">
        <v>1958</v>
      </c>
      <c r="D1985" s="29" t="s">
        <v>34</v>
      </c>
      <c r="E1985" s="30">
        <v>560000</v>
      </c>
      <c r="F1985" s="2"/>
      <c r="H1985" s="16">
        <v>560000</v>
      </c>
    </row>
    <row r="1986" spans="1:8" s="24" customFormat="1" ht="17.25" customHeight="1" x14ac:dyDescent="0.25">
      <c r="A1986" s="2">
        <v>577</v>
      </c>
      <c r="B1986" s="4" t="s">
        <v>1377</v>
      </c>
      <c r="C1986" s="28" t="s">
        <v>1959</v>
      </c>
      <c r="D1986" s="29" t="s">
        <v>11</v>
      </c>
      <c r="E1986" s="30">
        <v>400000</v>
      </c>
      <c r="F1986" s="2"/>
      <c r="H1986" s="16">
        <v>400000</v>
      </c>
    </row>
    <row r="1987" spans="1:8" s="24" customFormat="1" ht="17.25" customHeight="1" x14ac:dyDescent="0.25">
      <c r="A1987" s="2">
        <v>578</v>
      </c>
      <c r="B1987" s="4" t="s">
        <v>1378</v>
      </c>
      <c r="C1987" s="28" t="s">
        <v>1960</v>
      </c>
      <c r="D1987" s="29" t="s">
        <v>11</v>
      </c>
      <c r="E1987" s="30">
        <v>400000</v>
      </c>
      <c r="F1987" s="2"/>
      <c r="H1987" s="16">
        <v>400000</v>
      </c>
    </row>
    <row r="1988" spans="1:8" s="24" customFormat="1" ht="17.25" customHeight="1" x14ac:dyDescent="0.25">
      <c r="A1988" s="2">
        <v>579</v>
      </c>
      <c r="B1988" s="4" t="s">
        <v>1379</v>
      </c>
      <c r="C1988" s="28" t="s">
        <v>1961</v>
      </c>
      <c r="D1988" s="29" t="s">
        <v>21</v>
      </c>
      <c r="E1988" s="30">
        <v>480000</v>
      </c>
      <c r="F1988" s="2"/>
      <c r="H1988" s="16">
        <v>480000</v>
      </c>
    </row>
    <row r="1989" spans="1:8" s="24" customFormat="1" ht="17.25" customHeight="1" x14ac:dyDescent="0.25">
      <c r="A1989" s="2">
        <v>580</v>
      </c>
      <c r="B1989" s="4" t="s">
        <v>1380</v>
      </c>
      <c r="C1989" s="28" t="s">
        <v>1962</v>
      </c>
      <c r="D1989" s="29" t="s">
        <v>21</v>
      </c>
      <c r="E1989" s="30">
        <v>480000</v>
      </c>
      <c r="F1989" s="2"/>
      <c r="H1989" s="16">
        <v>480000</v>
      </c>
    </row>
    <row r="1990" spans="1:8" s="24" customFormat="1" ht="17.25" customHeight="1" x14ac:dyDescent="0.25">
      <c r="A1990" s="2">
        <v>581</v>
      </c>
      <c r="B1990" s="4" t="s">
        <v>1381</v>
      </c>
      <c r="C1990" s="28" t="s">
        <v>1963</v>
      </c>
      <c r="D1990" s="29" t="s">
        <v>11</v>
      </c>
      <c r="E1990" s="30">
        <v>400000</v>
      </c>
      <c r="F1990" s="2"/>
      <c r="H1990" s="16">
        <v>400000</v>
      </c>
    </row>
    <row r="1991" spans="1:8" s="24" customFormat="1" ht="17.25" customHeight="1" x14ac:dyDescent="0.25">
      <c r="A1991" s="2">
        <v>582</v>
      </c>
      <c r="B1991" s="4" t="s">
        <v>1382</v>
      </c>
      <c r="C1991" s="28" t="s">
        <v>1964</v>
      </c>
      <c r="D1991" s="29" t="s">
        <v>11</v>
      </c>
      <c r="E1991" s="30">
        <v>400000</v>
      </c>
      <c r="F1991" s="2"/>
      <c r="H1991" s="16">
        <v>400000</v>
      </c>
    </row>
    <row r="1992" spans="1:8" s="24" customFormat="1" ht="17.25" customHeight="1" x14ac:dyDescent="0.25">
      <c r="A1992" s="2">
        <v>583</v>
      </c>
      <c r="B1992" s="4" t="s">
        <v>1383</v>
      </c>
      <c r="C1992" s="28" t="s">
        <v>1965</v>
      </c>
      <c r="D1992" s="29" t="s">
        <v>11</v>
      </c>
      <c r="E1992" s="30">
        <v>400000</v>
      </c>
      <c r="F1992" s="2"/>
      <c r="H1992" s="16">
        <v>400000</v>
      </c>
    </row>
    <row r="1993" spans="1:8" s="24" customFormat="1" ht="17.25" customHeight="1" x14ac:dyDescent="0.25">
      <c r="A1993" s="2">
        <v>584</v>
      </c>
      <c r="B1993" s="4" t="s">
        <v>1384</v>
      </c>
      <c r="C1993" s="28" t="s">
        <v>313</v>
      </c>
      <c r="D1993" s="29" t="s">
        <v>2017</v>
      </c>
      <c r="E1993" s="30">
        <v>640000</v>
      </c>
      <c r="F1993" s="2"/>
      <c r="H1993" s="16">
        <v>640000</v>
      </c>
    </row>
    <row r="1994" spans="1:8" s="24" customFormat="1" ht="17.25" customHeight="1" x14ac:dyDescent="0.25">
      <c r="A1994" s="2">
        <v>585</v>
      </c>
      <c r="B1994" s="4" t="s">
        <v>1385</v>
      </c>
      <c r="C1994" s="28" t="s">
        <v>1966</v>
      </c>
      <c r="D1994" s="29" t="s">
        <v>2017</v>
      </c>
      <c r="E1994" s="30">
        <v>640000</v>
      </c>
      <c r="F1994" s="2"/>
      <c r="H1994" s="16">
        <v>640000</v>
      </c>
    </row>
    <row r="1995" spans="1:8" s="24" customFormat="1" ht="17.25" customHeight="1" x14ac:dyDescent="0.25">
      <c r="A1995" s="2">
        <v>586</v>
      </c>
      <c r="B1995" s="4" t="s">
        <v>1386</v>
      </c>
      <c r="C1995" s="28" t="s">
        <v>1967</v>
      </c>
      <c r="D1995" s="29" t="s">
        <v>11</v>
      </c>
      <c r="E1995" s="30">
        <v>400000</v>
      </c>
      <c r="F1995" s="2"/>
      <c r="H1995" s="16">
        <v>400000</v>
      </c>
    </row>
    <row r="1996" spans="1:8" s="24" customFormat="1" ht="17.25" customHeight="1" x14ac:dyDescent="0.25">
      <c r="A1996" s="2">
        <v>587</v>
      </c>
      <c r="B1996" s="4" t="s">
        <v>1387</v>
      </c>
      <c r="C1996" s="28" t="s">
        <v>1769</v>
      </c>
      <c r="D1996" s="29" t="s">
        <v>11</v>
      </c>
      <c r="E1996" s="30">
        <v>400000</v>
      </c>
      <c r="F1996" s="2"/>
      <c r="H1996" s="16">
        <v>400000</v>
      </c>
    </row>
    <row r="1997" spans="1:8" s="24" customFormat="1" ht="17.25" customHeight="1" x14ac:dyDescent="0.25">
      <c r="A1997" s="2">
        <v>588</v>
      </c>
      <c r="B1997" s="4" t="s">
        <v>1388</v>
      </c>
      <c r="C1997" s="28" t="s">
        <v>1968</v>
      </c>
      <c r="D1997" s="29" t="s">
        <v>11</v>
      </c>
      <c r="E1997" s="30">
        <v>400000</v>
      </c>
      <c r="F1997" s="2"/>
      <c r="H1997" s="16">
        <v>400000</v>
      </c>
    </row>
    <row r="1998" spans="1:8" s="24" customFormat="1" ht="17.25" customHeight="1" x14ac:dyDescent="0.25">
      <c r="A1998" s="2">
        <v>589</v>
      </c>
      <c r="B1998" s="4" t="s">
        <v>1389</v>
      </c>
      <c r="C1998" s="28" t="s">
        <v>1969</v>
      </c>
      <c r="D1998" s="29" t="s">
        <v>11</v>
      </c>
      <c r="E1998" s="30">
        <v>400000</v>
      </c>
      <c r="F1998" s="2"/>
      <c r="H1998" s="16">
        <v>400000</v>
      </c>
    </row>
    <row r="1999" spans="1:8" s="24" customFormat="1" ht="17.25" customHeight="1" x14ac:dyDescent="0.25">
      <c r="A1999" s="2">
        <v>590</v>
      </c>
      <c r="B1999" s="4" t="s">
        <v>1390</v>
      </c>
      <c r="C1999" s="28" t="s">
        <v>1970</v>
      </c>
      <c r="D1999" s="29" t="s">
        <v>11</v>
      </c>
      <c r="E1999" s="30">
        <v>400000</v>
      </c>
      <c r="F1999" s="2"/>
      <c r="H1999" s="16">
        <v>400000</v>
      </c>
    </row>
    <row r="2000" spans="1:8" s="24" customFormat="1" ht="17.25" customHeight="1" x14ac:dyDescent="0.25">
      <c r="A2000" s="2">
        <v>591</v>
      </c>
      <c r="B2000" s="4" t="s">
        <v>1391</v>
      </c>
      <c r="C2000" s="28" t="s">
        <v>1971</v>
      </c>
      <c r="D2000" s="29" t="s">
        <v>11</v>
      </c>
      <c r="E2000" s="30">
        <v>400000</v>
      </c>
      <c r="F2000" s="2"/>
      <c r="H2000" s="16">
        <v>400000</v>
      </c>
    </row>
    <row r="2001" spans="1:8" s="24" customFormat="1" ht="17.25" customHeight="1" x14ac:dyDescent="0.25">
      <c r="A2001" s="2">
        <v>592</v>
      </c>
      <c r="B2001" s="4" t="s">
        <v>1392</v>
      </c>
      <c r="C2001" s="28" t="s">
        <v>1971</v>
      </c>
      <c r="D2001" s="29" t="s">
        <v>34</v>
      </c>
      <c r="E2001" s="30">
        <v>560000</v>
      </c>
      <c r="F2001" s="2"/>
      <c r="H2001" s="16">
        <v>560000</v>
      </c>
    </row>
    <row r="2002" spans="1:8" s="24" customFormat="1" ht="17.25" customHeight="1" x14ac:dyDescent="0.25">
      <c r="A2002" s="2">
        <v>593</v>
      </c>
      <c r="B2002" s="4" t="s">
        <v>1393</v>
      </c>
      <c r="C2002" s="28" t="s">
        <v>1972</v>
      </c>
      <c r="D2002" s="29" t="s">
        <v>11</v>
      </c>
      <c r="E2002" s="30">
        <v>400000</v>
      </c>
      <c r="F2002" s="2"/>
      <c r="H2002" s="16">
        <v>400000</v>
      </c>
    </row>
    <row r="2003" spans="1:8" s="24" customFormat="1" ht="17.25" customHeight="1" x14ac:dyDescent="0.25">
      <c r="A2003" s="2">
        <v>594</v>
      </c>
      <c r="B2003" s="4" t="s">
        <v>1394</v>
      </c>
      <c r="C2003" s="28" t="s">
        <v>1973</v>
      </c>
      <c r="D2003" s="29" t="s">
        <v>11</v>
      </c>
      <c r="E2003" s="30">
        <v>2800000</v>
      </c>
      <c r="F2003" s="2" t="s">
        <v>2027</v>
      </c>
      <c r="H2003" s="16">
        <v>2800000</v>
      </c>
    </row>
    <row r="2004" spans="1:8" s="24" customFormat="1" ht="17.25" customHeight="1" x14ac:dyDescent="0.25">
      <c r="A2004" s="2">
        <v>595</v>
      </c>
      <c r="B2004" s="4" t="s">
        <v>1395</v>
      </c>
      <c r="C2004" s="28" t="s">
        <v>1974</v>
      </c>
      <c r="D2004" s="29" t="s">
        <v>11</v>
      </c>
      <c r="E2004" s="30">
        <v>400000</v>
      </c>
      <c r="F2004" s="2"/>
      <c r="H2004" s="16">
        <v>400000</v>
      </c>
    </row>
    <row r="2005" spans="1:8" s="24" customFormat="1" ht="17.25" customHeight="1" x14ac:dyDescent="0.25">
      <c r="A2005" s="2">
        <v>596</v>
      </c>
      <c r="B2005" s="4" t="s">
        <v>1396</v>
      </c>
      <c r="C2005" s="28" t="s">
        <v>1975</v>
      </c>
      <c r="D2005" s="29" t="s">
        <v>11</v>
      </c>
      <c r="E2005" s="30">
        <v>400000</v>
      </c>
      <c r="F2005" s="2"/>
      <c r="H2005" s="16">
        <v>400000</v>
      </c>
    </row>
    <row r="2006" spans="1:8" s="24" customFormat="1" ht="17.25" customHeight="1" x14ac:dyDescent="0.25">
      <c r="A2006" s="2">
        <v>597</v>
      </c>
      <c r="B2006" s="4" t="s">
        <v>1397</v>
      </c>
      <c r="C2006" s="28" t="s">
        <v>1976</v>
      </c>
      <c r="D2006" s="29" t="s">
        <v>11</v>
      </c>
      <c r="E2006" s="30">
        <v>400000</v>
      </c>
      <c r="F2006" s="2"/>
      <c r="H2006" s="16">
        <v>400000</v>
      </c>
    </row>
    <row r="2007" spans="1:8" s="24" customFormat="1" ht="17.25" customHeight="1" x14ac:dyDescent="0.25">
      <c r="A2007" s="2">
        <v>598</v>
      </c>
      <c r="B2007" s="4" t="s">
        <v>1398</v>
      </c>
      <c r="C2007" s="28" t="s">
        <v>1977</v>
      </c>
      <c r="D2007" s="29" t="s">
        <v>11</v>
      </c>
      <c r="E2007" s="30">
        <v>400000</v>
      </c>
      <c r="F2007" s="2"/>
      <c r="H2007" s="16">
        <v>400000</v>
      </c>
    </row>
    <row r="2008" spans="1:8" s="24" customFormat="1" ht="17.25" customHeight="1" x14ac:dyDescent="0.25">
      <c r="A2008" s="2">
        <v>599</v>
      </c>
      <c r="B2008" s="4" t="s">
        <v>1399</v>
      </c>
      <c r="C2008" s="28" t="s">
        <v>1978</v>
      </c>
      <c r="D2008" s="29" t="s">
        <v>11</v>
      </c>
      <c r="E2008" s="30">
        <v>400000</v>
      </c>
      <c r="F2008" s="2"/>
      <c r="H2008" s="16">
        <v>400000</v>
      </c>
    </row>
    <row r="2009" spans="1:8" s="24" customFormat="1" ht="17.25" customHeight="1" x14ac:dyDescent="0.25">
      <c r="A2009" s="2">
        <v>600</v>
      </c>
      <c r="B2009" s="4" t="s">
        <v>1400</v>
      </c>
      <c r="C2009" s="28" t="s">
        <v>1979</v>
      </c>
      <c r="D2009" s="29" t="s">
        <v>34</v>
      </c>
      <c r="E2009" s="30">
        <v>560000</v>
      </c>
      <c r="F2009" s="2"/>
      <c r="H2009" s="16">
        <v>560000</v>
      </c>
    </row>
    <row r="2010" spans="1:8" s="24" customFormat="1" ht="17.25" customHeight="1" x14ac:dyDescent="0.25">
      <c r="A2010" s="2">
        <v>601</v>
      </c>
      <c r="B2010" s="4" t="s">
        <v>1401</v>
      </c>
      <c r="C2010" s="28" t="s">
        <v>1979</v>
      </c>
      <c r="D2010" s="29" t="s">
        <v>11</v>
      </c>
      <c r="E2010" s="30">
        <v>400000</v>
      </c>
      <c r="F2010" s="2"/>
      <c r="H2010" s="16">
        <v>400000</v>
      </c>
    </row>
    <row r="2011" spans="1:8" s="24" customFormat="1" ht="17.25" customHeight="1" x14ac:dyDescent="0.25">
      <c r="A2011" s="2">
        <v>602</v>
      </c>
      <c r="B2011" s="4" t="s">
        <v>1402</v>
      </c>
      <c r="C2011" s="28" t="s">
        <v>1980</v>
      </c>
      <c r="D2011" s="29" t="s">
        <v>34</v>
      </c>
      <c r="E2011" s="30">
        <v>560000</v>
      </c>
      <c r="F2011" s="2"/>
      <c r="H2011" s="16">
        <v>560000</v>
      </c>
    </row>
    <row r="2012" spans="1:8" s="24" customFormat="1" ht="17.25" customHeight="1" x14ac:dyDescent="0.25">
      <c r="A2012" s="2">
        <v>603</v>
      </c>
      <c r="B2012" s="4" t="s">
        <v>1403</v>
      </c>
      <c r="C2012" s="28" t="s">
        <v>1981</v>
      </c>
      <c r="D2012" s="29" t="s">
        <v>34</v>
      </c>
      <c r="E2012" s="30">
        <v>560000</v>
      </c>
      <c r="F2012" s="2"/>
      <c r="H2012" s="16">
        <v>560000</v>
      </c>
    </row>
    <row r="2013" spans="1:8" s="24" customFormat="1" ht="17.25" customHeight="1" x14ac:dyDescent="0.25">
      <c r="A2013" s="2">
        <v>604</v>
      </c>
      <c r="B2013" s="4" t="s">
        <v>1404</v>
      </c>
      <c r="C2013" s="28" t="s">
        <v>1981</v>
      </c>
      <c r="D2013" s="29" t="s">
        <v>11</v>
      </c>
      <c r="E2013" s="30">
        <v>400000</v>
      </c>
      <c r="F2013" s="2"/>
      <c r="H2013" s="16">
        <v>400000</v>
      </c>
    </row>
    <row r="2014" spans="1:8" s="24" customFormat="1" ht="17.25" customHeight="1" x14ac:dyDescent="0.25">
      <c r="A2014" s="2">
        <v>605</v>
      </c>
      <c r="B2014" s="4" t="s">
        <v>1405</v>
      </c>
      <c r="C2014" s="28" t="s">
        <v>1982</v>
      </c>
      <c r="D2014" s="29" t="s">
        <v>11</v>
      </c>
      <c r="E2014" s="30">
        <v>400000</v>
      </c>
      <c r="F2014" s="2"/>
      <c r="H2014" s="16">
        <v>400000</v>
      </c>
    </row>
    <row r="2015" spans="1:8" s="24" customFormat="1" ht="17.25" customHeight="1" x14ac:dyDescent="0.25">
      <c r="A2015" s="2">
        <v>606</v>
      </c>
      <c r="B2015" s="4" t="s">
        <v>1406</v>
      </c>
      <c r="C2015" s="28" t="s">
        <v>1982</v>
      </c>
      <c r="D2015" s="29" t="s">
        <v>34</v>
      </c>
      <c r="E2015" s="30">
        <v>560000</v>
      </c>
      <c r="F2015" s="2"/>
      <c r="H2015" s="16">
        <v>560000</v>
      </c>
    </row>
    <row r="2016" spans="1:8" s="24" customFormat="1" ht="17.25" customHeight="1" x14ac:dyDescent="0.25">
      <c r="A2016" s="2">
        <v>607</v>
      </c>
      <c r="B2016" s="4" t="s">
        <v>1407</v>
      </c>
      <c r="C2016" s="28" t="s">
        <v>1983</v>
      </c>
      <c r="D2016" s="29" t="s">
        <v>11</v>
      </c>
      <c r="E2016" s="30">
        <v>400000</v>
      </c>
      <c r="F2016" s="2"/>
      <c r="H2016" s="16">
        <v>400000</v>
      </c>
    </row>
    <row r="2017" spans="1:8" s="24" customFormat="1" ht="17.25" customHeight="1" x14ac:dyDescent="0.25">
      <c r="A2017" s="2">
        <v>608</v>
      </c>
      <c r="B2017" s="4" t="s">
        <v>1408</v>
      </c>
      <c r="C2017" s="28" t="s">
        <v>1984</v>
      </c>
      <c r="D2017" s="29" t="s">
        <v>11</v>
      </c>
      <c r="E2017" s="30">
        <v>400000</v>
      </c>
      <c r="F2017" s="2"/>
      <c r="H2017" s="16">
        <v>400000</v>
      </c>
    </row>
    <row r="2018" spans="1:8" s="24" customFormat="1" ht="17.25" customHeight="1" x14ac:dyDescent="0.25">
      <c r="A2018" s="2">
        <v>609</v>
      </c>
      <c r="B2018" s="4" t="s">
        <v>1409</v>
      </c>
      <c r="C2018" s="28" t="s">
        <v>1985</v>
      </c>
      <c r="D2018" s="29" t="s">
        <v>11</v>
      </c>
      <c r="E2018" s="30">
        <v>400000</v>
      </c>
      <c r="F2018" s="2"/>
      <c r="H2018" s="16">
        <v>400000</v>
      </c>
    </row>
    <row r="2019" spans="1:8" s="24" customFormat="1" ht="17.25" customHeight="1" x14ac:dyDescent="0.25">
      <c r="A2019" s="2">
        <v>610</v>
      </c>
      <c r="B2019" s="4" t="s">
        <v>1410</v>
      </c>
      <c r="C2019" s="28" t="s">
        <v>1986</v>
      </c>
      <c r="D2019" s="29" t="s">
        <v>11</v>
      </c>
      <c r="E2019" s="30">
        <v>400000</v>
      </c>
      <c r="F2019" s="2"/>
      <c r="H2019" s="16">
        <v>400000</v>
      </c>
    </row>
    <row r="2020" spans="1:8" s="24" customFormat="1" ht="17.25" customHeight="1" x14ac:dyDescent="0.25">
      <c r="A2020" s="2">
        <v>611</v>
      </c>
      <c r="B2020" s="4" t="s">
        <v>1411</v>
      </c>
      <c r="C2020" s="28" t="s">
        <v>1987</v>
      </c>
      <c r="D2020" s="29" t="s">
        <v>11</v>
      </c>
      <c r="E2020" s="30">
        <v>400000</v>
      </c>
      <c r="F2020" s="2"/>
      <c r="H2020" s="16">
        <v>400000</v>
      </c>
    </row>
    <row r="2021" spans="1:8" s="24" customFormat="1" ht="17.25" customHeight="1" x14ac:dyDescent="0.25">
      <c r="A2021" s="2">
        <v>612</v>
      </c>
      <c r="B2021" s="4" t="s">
        <v>1412</v>
      </c>
      <c r="C2021" s="28" t="s">
        <v>1988</v>
      </c>
      <c r="D2021" s="29" t="s">
        <v>11</v>
      </c>
      <c r="E2021" s="30">
        <v>400000</v>
      </c>
      <c r="F2021" s="2"/>
      <c r="H2021" s="16">
        <v>400000</v>
      </c>
    </row>
    <row r="2022" spans="1:8" s="24" customFormat="1" ht="17.25" customHeight="1" x14ac:dyDescent="0.25">
      <c r="A2022" s="2">
        <v>613</v>
      </c>
      <c r="B2022" s="4" t="s">
        <v>1413</v>
      </c>
      <c r="C2022" s="28" t="s">
        <v>1989</v>
      </c>
      <c r="D2022" s="29" t="s">
        <v>11</v>
      </c>
      <c r="E2022" s="30">
        <v>400000</v>
      </c>
      <c r="F2022" s="2"/>
      <c r="H2022" s="16">
        <v>400000</v>
      </c>
    </row>
    <row r="2023" spans="1:8" s="24" customFormat="1" ht="17.25" customHeight="1" x14ac:dyDescent="0.25">
      <c r="A2023" s="2">
        <v>614</v>
      </c>
      <c r="B2023" s="4" t="s">
        <v>1414</v>
      </c>
      <c r="C2023" s="28" t="s">
        <v>1990</v>
      </c>
      <c r="D2023" s="29" t="s">
        <v>11</v>
      </c>
      <c r="E2023" s="30">
        <v>400000</v>
      </c>
      <c r="F2023" s="2"/>
      <c r="H2023" s="16">
        <v>400000</v>
      </c>
    </row>
    <row r="2024" spans="1:8" s="24" customFormat="1" ht="17.25" customHeight="1" x14ac:dyDescent="0.25">
      <c r="A2024" s="2">
        <v>615</v>
      </c>
      <c r="B2024" s="4" t="s">
        <v>1415</v>
      </c>
      <c r="C2024" s="28" t="s">
        <v>1991</v>
      </c>
      <c r="D2024" s="29" t="s">
        <v>11</v>
      </c>
      <c r="E2024" s="30">
        <v>400000</v>
      </c>
      <c r="F2024" s="2"/>
      <c r="H2024" s="16">
        <v>400000</v>
      </c>
    </row>
    <row r="2025" spans="1:8" s="24" customFormat="1" ht="17.25" customHeight="1" x14ac:dyDescent="0.25">
      <c r="A2025" s="2">
        <v>616</v>
      </c>
      <c r="B2025" s="4" t="s">
        <v>1416</v>
      </c>
      <c r="C2025" s="28" t="s">
        <v>1992</v>
      </c>
      <c r="D2025" s="29" t="s">
        <v>11</v>
      </c>
      <c r="E2025" s="30">
        <v>400000</v>
      </c>
      <c r="F2025" s="2"/>
      <c r="H2025" s="16">
        <v>400000</v>
      </c>
    </row>
    <row r="2026" spans="1:8" s="24" customFormat="1" ht="17.25" customHeight="1" x14ac:dyDescent="0.25">
      <c r="A2026" s="2">
        <v>617</v>
      </c>
      <c r="B2026" s="4" t="s">
        <v>1417</v>
      </c>
      <c r="C2026" s="28" t="s">
        <v>1993</v>
      </c>
      <c r="D2026" s="29" t="s">
        <v>11</v>
      </c>
      <c r="E2026" s="30">
        <v>400000</v>
      </c>
      <c r="F2026" s="2"/>
      <c r="H2026" s="16">
        <v>400000</v>
      </c>
    </row>
    <row r="2027" spans="1:8" s="24" customFormat="1" ht="17.25" customHeight="1" x14ac:dyDescent="0.25">
      <c r="A2027" s="2">
        <v>618</v>
      </c>
      <c r="B2027" s="4" t="s">
        <v>1418</v>
      </c>
      <c r="C2027" s="28" t="s">
        <v>1994</v>
      </c>
      <c r="D2027" s="29" t="s">
        <v>11</v>
      </c>
      <c r="E2027" s="30">
        <v>400000</v>
      </c>
      <c r="F2027" s="2"/>
      <c r="H2027" s="16">
        <v>400000</v>
      </c>
    </row>
    <row r="2028" spans="1:8" s="24" customFormat="1" ht="17.25" customHeight="1" x14ac:dyDescent="0.25">
      <c r="A2028" s="2">
        <v>619</v>
      </c>
      <c r="B2028" s="4" t="s">
        <v>1419</v>
      </c>
      <c r="C2028" s="28" t="s">
        <v>1995</v>
      </c>
      <c r="D2028" s="29" t="s">
        <v>11</v>
      </c>
      <c r="E2028" s="30">
        <v>400000</v>
      </c>
      <c r="F2028" s="2"/>
      <c r="H2028" s="16">
        <v>400000</v>
      </c>
    </row>
    <row r="2029" spans="1:8" s="24" customFormat="1" ht="17.25" customHeight="1" x14ac:dyDescent="0.25">
      <c r="A2029" s="2">
        <v>620</v>
      </c>
      <c r="B2029" s="4" t="s">
        <v>1420</v>
      </c>
      <c r="C2029" s="28" t="s">
        <v>1996</v>
      </c>
      <c r="D2029" s="29" t="s">
        <v>11</v>
      </c>
      <c r="E2029" s="30">
        <v>400000</v>
      </c>
      <c r="F2029" s="2"/>
      <c r="H2029" s="16">
        <v>400000</v>
      </c>
    </row>
    <row r="2030" spans="1:8" s="24" customFormat="1" ht="17.25" customHeight="1" x14ac:dyDescent="0.25">
      <c r="A2030" s="2">
        <v>621</v>
      </c>
      <c r="B2030" s="4" t="s">
        <v>1421</v>
      </c>
      <c r="C2030" s="28" t="s">
        <v>1997</v>
      </c>
      <c r="D2030" s="29" t="s">
        <v>11</v>
      </c>
      <c r="E2030" s="30">
        <v>400000</v>
      </c>
      <c r="F2030" s="2"/>
      <c r="H2030" s="16">
        <v>400000</v>
      </c>
    </row>
    <row r="2031" spans="1:8" s="24" customFormat="1" ht="17.25" customHeight="1" x14ac:dyDescent="0.25">
      <c r="A2031" s="2">
        <v>622</v>
      </c>
      <c r="B2031" s="4" t="s">
        <v>1422</v>
      </c>
      <c r="C2031" s="28" t="s">
        <v>1998</v>
      </c>
      <c r="D2031" s="29" t="s">
        <v>11</v>
      </c>
      <c r="E2031" s="30">
        <v>400000</v>
      </c>
      <c r="F2031" s="2"/>
      <c r="H2031" s="16">
        <v>400000</v>
      </c>
    </row>
    <row r="2032" spans="1:8" s="24" customFormat="1" ht="17.25" customHeight="1" x14ac:dyDescent="0.25">
      <c r="A2032" s="2">
        <v>623</v>
      </c>
      <c r="B2032" s="4" t="s">
        <v>1423</v>
      </c>
      <c r="C2032" s="28" t="s">
        <v>1999</v>
      </c>
      <c r="D2032" s="29" t="s">
        <v>11</v>
      </c>
      <c r="E2032" s="30">
        <v>400000</v>
      </c>
      <c r="F2032" s="2"/>
      <c r="H2032" s="16">
        <v>400000</v>
      </c>
    </row>
    <row r="2033" spans="1:8" s="24" customFormat="1" ht="17.25" customHeight="1" x14ac:dyDescent="0.25">
      <c r="A2033" s="2">
        <v>624</v>
      </c>
      <c r="B2033" s="4" t="s">
        <v>1424</v>
      </c>
      <c r="C2033" s="28" t="s">
        <v>2000</v>
      </c>
      <c r="D2033" s="29" t="s">
        <v>21</v>
      </c>
      <c r="E2033" s="30">
        <v>480000</v>
      </c>
      <c r="F2033" s="2"/>
      <c r="H2033" s="16">
        <v>480000</v>
      </c>
    </row>
    <row r="2034" spans="1:8" s="24" customFormat="1" ht="17.25" customHeight="1" x14ac:dyDescent="0.25">
      <c r="A2034" s="2">
        <v>625</v>
      </c>
      <c r="B2034" s="4" t="s">
        <v>1425</v>
      </c>
      <c r="C2034" s="28" t="s">
        <v>2001</v>
      </c>
      <c r="D2034" s="29" t="s">
        <v>21</v>
      </c>
      <c r="E2034" s="30">
        <v>480000</v>
      </c>
      <c r="F2034" s="2"/>
      <c r="H2034" s="16">
        <v>480000</v>
      </c>
    </row>
    <row r="2035" spans="1:8" s="24" customFormat="1" ht="17.25" customHeight="1" x14ac:dyDescent="0.25">
      <c r="A2035" s="2">
        <v>626</v>
      </c>
      <c r="B2035" s="4" t="s">
        <v>1426</v>
      </c>
      <c r="C2035" s="28" t="s">
        <v>2002</v>
      </c>
      <c r="D2035" s="29" t="s">
        <v>21</v>
      </c>
      <c r="E2035" s="30">
        <v>480000</v>
      </c>
      <c r="F2035" s="2"/>
      <c r="H2035" s="16">
        <v>480000</v>
      </c>
    </row>
    <row r="2036" spans="1:8" s="24" customFormat="1" ht="17.25" customHeight="1" x14ac:dyDescent="0.25">
      <c r="A2036" s="2">
        <v>627</v>
      </c>
      <c r="B2036" s="4" t="s">
        <v>1427</v>
      </c>
      <c r="C2036" s="28" t="s">
        <v>2003</v>
      </c>
      <c r="D2036" s="29" t="s">
        <v>11</v>
      </c>
      <c r="E2036" s="30">
        <v>400000</v>
      </c>
      <c r="F2036" s="2"/>
      <c r="H2036" s="16">
        <v>400000</v>
      </c>
    </row>
    <row r="2037" spans="1:8" s="24" customFormat="1" ht="17.25" customHeight="1" x14ac:dyDescent="0.25">
      <c r="A2037" s="2">
        <v>628</v>
      </c>
      <c r="B2037" s="4" t="s">
        <v>1428</v>
      </c>
      <c r="C2037" s="28" t="s">
        <v>1897</v>
      </c>
      <c r="D2037" s="29" t="s">
        <v>11</v>
      </c>
      <c r="E2037" s="30">
        <v>400000</v>
      </c>
      <c r="F2037" s="2"/>
      <c r="H2037" s="16">
        <v>400000</v>
      </c>
    </row>
    <row r="2038" spans="1:8" s="24" customFormat="1" ht="17.25" customHeight="1" x14ac:dyDescent="0.25">
      <c r="A2038" s="2">
        <v>629</v>
      </c>
      <c r="B2038" s="4" t="s">
        <v>1429</v>
      </c>
      <c r="C2038" s="28" t="s">
        <v>2004</v>
      </c>
      <c r="D2038" s="29" t="s">
        <v>21</v>
      </c>
      <c r="E2038" s="30">
        <v>480000</v>
      </c>
      <c r="F2038" s="2"/>
      <c r="H2038" s="16">
        <v>480000</v>
      </c>
    </row>
    <row r="2039" spans="1:8" s="24" customFormat="1" ht="17.25" customHeight="1" x14ac:dyDescent="0.25">
      <c r="A2039" s="2">
        <v>630</v>
      </c>
      <c r="B2039" s="4" t="s">
        <v>1430</v>
      </c>
      <c r="C2039" s="28" t="s">
        <v>2005</v>
      </c>
      <c r="D2039" s="29" t="s">
        <v>34</v>
      </c>
      <c r="E2039" s="30">
        <v>560000</v>
      </c>
      <c r="F2039" s="2"/>
      <c r="H2039" s="16">
        <v>560000</v>
      </c>
    </row>
    <row r="2040" spans="1:8" s="24" customFormat="1" ht="17.25" customHeight="1" x14ac:dyDescent="0.25">
      <c r="A2040" s="2">
        <v>631</v>
      </c>
      <c r="B2040" s="4" t="s">
        <v>1431</v>
      </c>
      <c r="C2040" s="28" t="s">
        <v>2005</v>
      </c>
      <c r="D2040" s="29" t="s">
        <v>11</v>
      </c>
      <c r="E2040" s="30">
        <v>400000</v>
      </c>
      <c r="F2040" s="2"/>
      <c r="H2040" s="16">
        <v>400000</v>
      </c>
    </row>
    <row r="2041" spans="1:8" s="24" customFormat="1" ht="17.25" customHeight="1" x14ac:dyDescent="0.25">
      <c r="A2041" s="2">
        <v>632</v>
      </c>
      <c r="B2041" s="4" t="s">
        <v>1432</v>
      </c>
      <c r="C2041" s="28" t="s">
        <v>2006</v>
      </c>
      <c r="D2041" s="29" t="s">
        <v>11</v>
      </c>
      <c r="E2041" s="30">
        <v>400000</v>
      </c>
      <c r="F2041" s="2"/>
      <c r="H2041" s="16">
        <v>400000</v>
      </c>
    </row>
    <row r="2042" spans="1:8" s="24" customFormat="1" ht="17.25" customHeight="1" x14ac:dyDescent="0.25">
      <c r="A2042" s="2">
        <v>633</v>
      </c>
      <c r="B2042" s="4" t="s">
        <v>1433</v>
      </c>
      <c r="C2042" s="28" t="s">
        <v>2007</v>
      </c>
      <c r="D2042" s="29" t="s">
        <v>11</v>
      </c>
      <c r="E2042" s="30">
        <v>400000</v>
      </c>
      <c r="F2042" s="2"/>
      <c r="H2042" s="16">
        <v>400000</v>
      </c>
    </row>
    <row r="2043" spans="1:8" s="24" customFormat="1" ht="17.25" customHeight="1" x14ac:dyDescent="0.25">
      <c r="A2043" s="2">
        <v>634</v>
      </c>
      <c r="B2043" s="4" t="s">
        <v>1434</v>
      </c>
      <c r="C2043" s="28" t="s">
        <v>2008</v>
      </c>
      <c r="D2043" s="29" t="s">
        <v>34</v>
      </c>
      <c r="E2043" s="30">
        <v>560000</v>
      </c>
      <c r="F2043" s="2"/>
      <c r="H2043" s="16">
        <v>560000</v>
      </c>
    </row>
    <row r="2044" spans="1:8" s="24" customFormat="1" ht="17.25" customHeight="1" x14ac:dyDescent="0.25">
      <c r="A2044" s="2">
        <v>635</v>
      </c>
      <c r="B2044" s="4" t="s">
        <v>1435</v>
      </c>
      <c r="C2044" s="28" t="s">
        <v>2008</v>
      </c>
      <c r="D2044" s="29" t="s">
        <v>11</v>
      </c>
      <c r="E2044" s="30">
        <v>400000</v>
      </c>
      <c r="F2044" s="2"/>
      <c r="H2044" s="16">
        <v>400000</v>
      </c>
    </row>
    <row r="2045" spans="1:8" s="24" customFormat="1" ht="15.75" customHeight="1" x14ac:dyDescent="0.25">
      <c r="A2045" s="2">
        <v>636</v>
      </c>
      <c r="B2045" s="4" t="s">
        <v>1436</v>
      </c>
      <c r="C2045" s="28" t="s">
        <v>2009</v>
      </c>
      <c r="D2045" s="29" t="s">
        <v>11</v>
      </c>
      <c r="E2045" s="30">
        <v>400000</v>
      </c>
      <c r="F2045" s="2"/>
      <c r="H2045" s="16">
        <v>400000</v>
      </c>
    </row>
    <row r="2046" spans="1:8" s="24" customFormat="1" ht="15.75" customHeight="1" x14ac:dyDescent="0.25">
      <c r="A2046" s="2">
        <v>637</v>
      </c>
      <c r="B2046" s="4" t="s">
        <v>1437</v>
      </c>
      <c r="C2046" s="28" t="s">
        <v>2009</v>
      </c>
      <c r="D2046" s="29" t="s">
        <v>34</v>
      </c>
      <c r="E2046" s="30">
        <v>560000</v>
      </c>
      <c r="F2046" s="2"/>
      <c r="H2046" s="16">
        <v>560000</v>
      </c>
    </row>
    <row r="2047" spans="1:8" s="24" customFormat="1" ht="15.75" customHeight="1" x14ac:dyDescent="0.25">
      <c r="A2047" s="2">
        <v>638</v>
      </c>
      <c r="B2047" s="4" t="s">
        <v>1438</v>
      </c>
      <c r="C2047" s="28" t="s">
        <v>2010</v>
      </c>
      <c r="D2047" s="29" t="s">
        <v>21</v>
      </c>
      <c r="E2047" s="30">
        <v>480000</v>
      </c>
      <c r="F2047" s="2"/>
      <c r="H2047" s="16">
        <v>480000</v>
      </c>
    </row>
    <row r="2048" spans="1:8" s="24" customFormat="1" ht="17.25" customHeight="1" x14ac:dyDescent="0.25">
      <c r="A2048" s="2">
        <v>639</v>
      </c>
      <c r="B2048" s="4" t="s">
        <v>1439</v>
      </c>
      <c r="C2048" s="28" t="s">
        <v>2011</v>
      </c>
      <c r="D2048" s="29" t="s">
        <v>21</v>
      </c>
      <c r="E2048" s="30">
        <v>480000</v>
      </c>
      <c r="F2048" s="2"/>
      <c r="H2048" s="16">
        <v>480000</v>
      </c>
    </row>
    <row r="2049" spans="1:8" s="24" customFormat="1" ht="17.25" customHeight="1" x14ac:dyDescent="0.25">
      <c r="A2049" s="2">
        <v>640</v>
      </c>
      <c r="B2049" s="4" t="s">
        <v>1440</v>
      </c>
      <c r="C2049" s="28" t="s">
        <v>2012</v>
      </c>
      <c r="D2049" s="29" t="s">
        <v>21</v>
      </c>
      <c r="E2049" s="30">
        <v>480000</v>
      </c>
      <c r="F2049" s="2"/>
      <c r="H2049" s="16">
        <v>480000</v>
      </c>
    </row>
    <row r="2050" spans="1:8" s="24" customFormat="1" ht="17.25" customHeight="1" x14ac:dyDescent="0.25">
      <c r="A2050" s="2">
        <v>641</v>
      </c>
      <c r="B2050" s="4" t="s">
        <v>1441</v>
      </c>
      <c r="C2050" s="28" t="s">
        <v>2013</v>
      </c>
      <c r="D2050" s="29" t="s">
        <v>21</v>
      </c>
      <c r="E2050" s="30">
        <v>480000</v>
      </c>
      <c r="F2050" s="2"/>
      <c r="H2050" s="16">
        <v>480000</v>
      </c>
    </row>
    <row r="2051" spans="1:8" s="1" customFormat="1" ht="15.75" x14ac:dyDescent="0.25">
      <c r="A2051" s="103" t="s">
        <v>783</v>
      </c>
      <c r="B2051" s="103"/>
      <c r="C2051" s="103"/>
      <c r="D2051" s="103"/>
      <c r="E2051" s="21">
        <f>SUM(E1410:E2050)</f>
        <v>308100000</v>
      </c>
      <c r="F2051" s="6"/>
      <c r="H2051" s="25">
        <f>SUM(H1538:H2050)</f>
        <v>155700000</v>
      </c>
    </row>
    <row r="2052" spans="1:8" s="1" customFormat="1" ht="15.75" x14ac:dyDescent="0.25">
      <c r="A2052" s="104" t="s">
        <v>2034</v>
      </c>
      <c r="B2052" s="105"/>
      <c r="C2052" s="105"/>
      <c r="D2052" s="105"/>
      <c r="E2052" s="105"/>
      <c r="F2052" s="106"/>
    </row>
    <row r="2053" spans="1:8" s="1" customFormat="1" ht="15.75" x14ac:dyDescent="0.25">
      <c r="A2053" s="97" t="s">
        <v>784</v>
      </c>
      <c r="B2053" s="97"/>
      <c r="C2053" s="97"/>
      <c r="D2053" s="97"/>
      <c r="E2053" s="97"/>
      <c r="F2053" s="97"/>
    </row>
    <row r="2054" spans="1:8" s="1" customFormat="1" ht="15.75" x14ac:dyDescent="0.25">
      <c r="A2054" s="98" t="s">
        <v>785</v>
      </c>
      <c r="B2054" s="98"/>
      <c r="C2054" s="27" t="s">
        <v>786</v>
      </c>
      <c r="D2054" s="27" t="s">
        <v>787</v>
      </c>
      <c r="E2054" s="99" t="s">
        <v>788</v>
      </c>
      <c r="F2054" s="99"/>
    </row>
    <row r="2055" spans="1:8" s="1" customFormat="1" ht="15.75" x14ac:dyDescent="0.25">
      <c r="A2055" s="27"/>
      <c r="B2055" s="27"/>
      <c r="C2055" s="27"/>
      <c r="D2055" s="27"/>
      <c r="E2055" s="26"/>
      <c r="F2055" s="26"/>
    </row>
    <row r="2056" spans="1:8" s="1" customFormat="1" ht="15.75" x14ac:dyDescent="0.25">
      <c r="A2056" s="27"/>
      <c r="B2056" s="27"/>
      <c r="C2056" s="27"/>
      <c r="D2056" s="27"/>
      <c r="E2056" s="26"/>
      <c r="F2056" s="26"/>
    </row>
    <row r="2057" spans="1:8" s="1" customFormat="1" ht="15.75" x14ac:dyDescent="0.25">
      <c r="A2057" s="27"/>
      <c r="B2057" s="27"/>
      <c r="C2057" s="27"/>
      <c r="D2057" s="27"/>
      <c r="E2057" s="26"/>
      <c r="F2057" s="26"/>
    </row>
    <row r="2058" spans="1:8" s="1" customFormat="1" ht="18.75" customHeight="1" x14ac:dyDescent="0.25">
      <c r="A2058" s="27"/>
      <c r="B2058" s="27"/>
      <c r="C2058" s="9" t="s">
        <v>789</v>
      </c>
      <c r="D2058" s="9" t="s">
        <v>790</v>
      </c>
      <c r="E2058" s="99" t="s">
        <v>791</v>
      </c>
      <c r="F2058" s="99"/>
    </row>
    <row r="2059" spans="1:8" s="1" customFormat="1" ht="15.75" x14ac:dyDescent="0.25">
      <c r="A2059" s="9"/>
      <c r="B2059" s="9"/>
      <c r="C2059" s="9"/>
      <c r="D2059" s="9"/>
      <c r="E2059" s="99"/>
      <c r="F2059" s="99"/>
    </row>
    <row r="2060" spans="1:8" s="1" customFormat="1" ht="15.75" x14ac:dyDescent="0.25">
      <c r="A2060" s="23" t="s">
        <v>792</v>
      </c>
      <c r="B2060" s="23"/>
      <c r="C2060" s="12"/>
      <c r="D2060" s="9"/>
      <c r="E2060" s="26"/>
      <c r="F2060" s="26"/>
    </row>
    <row r="2061" spans="1:8" s="1" customFormat="1" x14ac:dyDescent="0.25">
      <c r="A2061" s="23" t="s">
        <v>2020</v>
      </c>
      <c r="B2061" s="23"/>
      <c r="C2061" s="23"/>
      <c r="D2061" s="13"/>
      <c r="E2061" s="14"/>
      <c r="F2061" s="8"/>
      <c r="H2061" s="1">
        <f>66080+22570+187200+1280+2800+20570+7600</f>
        <v>308100</v>
      </c>
    </row>
    <row r="2062" spans="1:8" s="1" customFormat="1" x14ac:dyDescent="0.25">
      <c r="A2062" s="15" t="s">
        <v>2018</v>
      </c>
      <c r="B2062" s="15"/>
      <c r="C2062" s="15"/>
      <c r="D2062" s="13"/>
      <c r="E2062" s="14"/>
      <c r="F2062" s="8"/>
    </row>
    <row r="2063" spans="1:8" s="1" customFormat="1" x14ac:dyDescent="0.25">
      <c r="A2063" s="15" t="s">
        <v>2028</v>
      </c>
      <c r="B2063" s="15"/>
      <c r="C2063" s="15"/>
      <c r="D2063" s="13"/>
      <c r="E2063" s="14"/>
      <c r="F2063" s="8"/>
    </row>
    <row r="2064" spans="1:8" s="1" customFormat="1" x14ac:dyDescent="0.25">
      <c r="A2064" s="13" t="s">
        <v>2030</v>
      </c>
      <c r="B2064" s="15"/>
      <c r="C2064" s="15"/>
      <c r="D2064" s="24"/>
      <c r="E2064" s="19"/>
      <c r="F2064" s="24"/>
    </row>
    <row r="2065" spans="1:6" s="1" customFormat="1" x14ac:dyDescent="0.25">
      <c r="A2065" s="15" t="s">
        <v>2029</v>
      </c>
      <c r="B2065" s="24"/>
      <c r="C2065" s="24"/>
      <c r="D2065" s="24"/>
      <c r="E2065" s="24"/>
      <c r="F2065" s="24"/>
    </row>
    <row r="2066" spans="1:6" s="1" customFormat="1" x14ac:dyDescent="0.25">
      <c r="A2066" s="32" t="s">
        <v>2021</v>
      </c>
      <c r="B2066" s="24"/>
      <c r="C2066" s="24"/>
      <c r="D2066" s="24"/>
      <c r="E2066" s="24"/>
      <c r="F2066" s="24"/>
    </row>
    <row r="2067" spans="1:6" s="1" customFormat="1" x14ac:dyDescent="0.25">
      <c r="A2067" s="15" t="s">
        <v>2031</v>
      </c>
      <c r="B2067" s="24"/>
      <c r="C2067" s="24"/>
      <c r="D2067" s="24"/>
      <c r="E2067" s="24"/>
      <c r="F2067" s="24"/>
    </row>
    <row r="2068" spans="1:6" s="1" customFormat="1" x14ac:dyDescent="0.25">
      <c r="A2068" s="22"/>
    </row>
    <row r="2069" spans="1:6" s="1" customFormat="1" x14ac:dyDescent="0.25"/>
    <row r="2070" spans="1:6" s="1" customFormat="1" x14ac:dyDescent="0.25"/>
    <row r="2071" spans="1:6" s="1" customFormat="1" x14ac:dyDescent="0.25"/>
    <row r="2072" spans="1:6" s="1" customFormat="1" x14ac:dyDescent="0.25"/>
    <row r="2073" spans="1:6" s="1" customFormat="1" x14ac:dyDescent="0.25"/>
    <row r="2074" spans="1:6" s="1" customFormat="1" x14ac:dyDescent="0.25"/>
    <row r="2075" spans="1:6" s="1" customFormat="1" x14ac:dyDescent="0.25"/>
    <row r="2076" spans="1:6" s="1" customFormat="1" x14ac:dyDescent="0.25"/>
    <row r="2077" spans="1:6" s="1" customFormat="1" x14ac:dyDescent="0.25"/>
    <row r="2078" spans="1:6" s="1" customFormat="1" x14ac:dyDescent="0.25"/>
    <row r="2079" spans="1:6" s="1" customFormat="1" x14ac:dyDescent="0.25"/>
    <row r="2080" spans="1:6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pans="1:10" ht="15.75" x14ac:dyDescent="0.25">
      <c r="A2113" s="100" t="s">
        <v>0</v>
      </c>
      <c r="B2113" s="100"/>
      <c r="C2113" s="100"/>
      <c r="D2113" s="100"/>
      <c r="E2113" s="100"/>
      <c r="F2113" s="100"/>
    </row>
    <row r="2114" spans="1:10" ht="15.75" x14ac:dyDescent="0.25">
      <c r="A2114" s="101" t="s">
        <v>1</v>
      </c>
      <c r="B2114" s="101"/>
      <c r="C2114" s="101"/>
      <c r="D2114" s="101"/>
      <c r="E2114" s="101"/>
      <c r="F2114" s="101"/>
      <c r="G2114" s="1"/>
      <c r="H2114" s="1"/>
    </row>
    <row r="2115" spans="1:10" ht="15.75" x14ac:dyDescent="0.25">
      <c r="A2115" s="102" t="s">
        <v>2</v>
      </c>
      <c r="B2115" s="102"/>
      <c r="C2115" s="102"/>
      <c r="D2115" s="102"/>
      <c r="E2115" s="102"/>
      <c r="F2115" s="102"/>
      <c r="G2115" s="1"/>
      <c r="H2115" s="1"/>
    </row>
    <row r="2116" spans="1:10" ht="17.25" customHeight="1" x14ac:dyDescent="0.25">
      <c r="A2116" s="2" t="s">
        <v>3</v>
      </c>
      <c r="B2116" s="2" t="s">
        <v>4</v>
      </c>
      <c r="C2116" s="3" t="s">
        <v>5</v>
      </c>
      <c r="D2116" s="2" t="s">
        <v>6</v>
      </c>
      <c r="E2116" s="5" t="s">
        <v>7</v>
      </c>
      <c r="F2116" s="2" t="s">
        <v>8</v>
      </c>
    </row>
    <row r="2117" spans="1:10" ht="17.25" customHeight="1" x14ac:dyDescent="0.25">
      <c r="A2117" s="2">
        <v>1</v>
      </c>
      <c r="B2117" s="4" t="s">
        <v>9</v>
      </c>
      <c r="C2117" s="17" t="s">
        <v>10</v>
      </c>
      <c r="D2117" s="11" t="s">
        <v>11</v>
      </c>
      <c r="E2117" s="16">
        <v>400000</v>
      </c>
      <c r="F2117" s="2"/>
      <c r="G2117" s="16">
        <v>400000</v>
      </c>
    </row>
    <row r="2118" spans="1:10" ht="17.25" customHeight="1" x14ac:dyDescent="0.25">
      <c r="A2118" s="2">
        <v>2</v>
      </c>
      <c r="B2118" s="4" t="s">
        <v>12</v>
      </c>
      <c r="C2118" s="17" t="s">
        <v>13</v>
      </c>
      <c r="D2118" s="11" t="s">
        <v>14</v>
      </c>
      <c r="E2118" s="16">
        <v>370000</v>
      </c>
      <c r="F2118" s="2"/>
      <c r="G2118" s="16">
        <v>370000</v>
      </c>
      <c r="H2118">
        <f>960*4</f>
        <v>3840</v>
      </c>
    </row>
    <row r="2119" spans="1:10" ht="17.25" customHeight="1" x14ac:dyDescent="0.25">
      <c r="A2119" s="2">
        <v>3</v>
      </c>
      <c r="B2119" s="4" t="s">
        <v>15</v>
      </c>
      <c r="C2119" s="17" t="s">
        <v>16</v>
      </c>
      <c r="D2119" s="11" t="s">
        <v>11</v>
      </c>
      <c r="E2119" s="16">
        <v>400000</v>
      </c>
      <c r="F2119" s="2"/>
      <c r="G2119" s="16">
        <v>400000</v>
      </c>
      <c r="H2119">
        <f>3840+400</f>
        <v>4240</v>
      </c>
    </row>
    <row r="2120" spans="1:10" ht="17.25" customHeight="1" x14ac:dyDescent="0.25">
      <c r="A2120" s="2">
        <v>4</v>
      </c>
      <c r="B2120" s="4" t="s">
        <v>17</v>
      </c>
      <c r="C2120" s="17" t="s">
        <v>18</v>
      </c>
      <c r="D2120" s="11" t="s">
        <v>11</v>
      </c>
      <c r="E2120" s="16">
        <v>400000</v>
      </c>
      <c r="F2120" s="2"/>
      <c r="G2120" s="16">
        <v>400000</v>
      </c>
      <c r="H2120">
        <f>480*4</f>
        <v>1920</v>
      </c>
    </row>
    <row r="2121" spans="1:10" ht="17.25" customHeight="1" x14ac:dyDescent="0.25">
      <c r="A2121" s="2">
        <v>5</v>
      </c>
      <c r="B2121" s="4" t="s">
        <v>19</v>
      </c>
      <c r="C2121" s="17" t="s">
        <v>20</v>
      </c>
      <c r="D2121" s="11" t="s">
        <v>21</v>
      </c>
      <c r="E2121" s="16">
        <v>480000</v>
      </c>
      <c r="F2121" s="2"/>
      <c r="G2121" s="16">
        <v>480000</v>
      </c>
    </row>
    <row r="2122" spans="1:10" ht="17.25" customHeight="1" x14ac:dyDescent="0.25">
      <c r="A2122" s="2">
        <v>6</v>
      </c>
      <c r="B2122" s="4" t="s">
        <v>22</v>
      </c>
      <c r="C2122" s="17" t="s">
        <v>23</v>
      </c>
      <c r="D2122" s="11" t="s">
        <v>11</v>
      </c>
      <c r="E2122" s="16">
        <v>400000</v>
      </c>
      <c r="F2122" s="2"/>
      <c r="G2122" s="16">
        <v>400000</v>
      </c>
    </row>
    <row r="2123" spans="1:10" ht="17.25" customHeight="1" x14ac:dyDescent="0.25">
      <c r="A2123" s="2">
        <v>7</v>
      </c>
      <c r="B2123" s="4" t="s">
        <v>24</v>
      </c>
      <c r="C2123" s="17" t="s">
        <v>25</v>
      </c>
      <c r="D2123" s="11" t="s">
        <v>11</v>
      </c>
      <c r="E2123" s="16">
        <v>400000</v>
      </c>
      <c r="F2123" s="2"/>
      <c r="G2123" s="16">
        <v>400000</v>
      </c>
    </row>
    <row r="2124" spans="1:10" ht="17.25" customHeight="1" x14ac:dyDescent="0.25">
      <c r="A2124" s="2">
        <v>8</v>
      </c>
      <c r="B2124" s="4" t="s">
        <v>26</v>
      </c>
      <c r="C2124" s="17" t="s">
        <v>27</v>
      </c>
      <c r="D2124" s="11" t="s">
        <v>11</v>
      </c>
      <c r="E2124" s="16">
        <v>400000</v>
      </c>
      <c r="F2124" s="2"/>
      <c r="G2124" s="16">
        <v>400000</v>
      </c>
      <c r="J2124">
        <f>17*150</f>
        <v>2550</v>
      </c>
    </row>
    <row r="2125" spans="1:10" ht="17.25" customHeight="1" x14ac:dyDescent="0.25">
      <c r="A2125" s="2">
        <v>9</v>
      </c>
      <c r="B2125" s="4" t="s">
        <v>28</v>
      </c>
      <c r="C2125" s="17" t="s">
        <v>29</v>
      </c>
      <c r="D2125" s="11" t="s">
        <v>14</v>
      </c>
      <c r="E2125" s="16">
        <v>370000</v>
      </c>
      <c r="F2125" s="2"/>
      <c r="G2125" s="16">
        <v>370000</v>
      </c>
    </row>
    <row r="2126" spans="1:10" ht="17.25" customHeight="1" x14ac:dyDescent="0.25">
      <c r="A2126" s="2">
        <v>10</v>
      </c>
      <c r="B2126" s="4" t="s">
        <v>30</v>
      </c>
      <c r="C2126" s="17" t="s">
        <v>31</v>
      </c>
      <c r="D2126" s="11" t="s">
        <v>11</v>
      </c>
      <c r="E2126" s="16">
        <v>400000</v>
      </c>
      <c r="F2126" s="2"/>
      <c r="G2126" s="16">
        <v>400000</v>
      </c>
    </row>
    <row r="2127" spans="1:10" ht="17.25" customHeight="1" x14ac:dyDescent="0.25">
      <c r="A2127" s="2">
        <v>11</v>
      </c>
      <c r="B2127" s="4" t="s">
        <v>32</v>
      </c>
      <c r="C2127" s="17" t="s">
        <v>33</v>
      </c>
      <c r="D2127" s="11" t="s">
        <v>34</v>
      </c>
      <c r="E2127" s="16">
        <v>560000</v>
      </c>
      <c r="F2127" s="2"/>
      <c r="G2127" s="16">
        <v>560000</v>
      </c>
    </row>
    <row r="2128" spans="1:10" ht="17.25" customHeight="1" x14ac:dyDescent="0.25">
      <c r="A2128" s="2">
        <v>12</v>
      </c>
      <c r="B2128" s="4" t="s">
        <v>35</v>
      </c>
      <c r="C2128" s="17" t="s">
        <v>33</v>
      </c>
      <c r="D2128" s="11" t="s">
        <v>11</v>
      </c>
      <c r="E2128" s="16">
        <v>400000</v>
      </c>
      <c r="F2128" s="2"/>
      <c r="G2128" s="16">
        <v>400000</v>
      </c>
    </row>
    <row r="2129" spans="1:7" ht="17.25" customHeight="1" x14ac:dyDescent="0.25">
      <c r="A2129" s="2">
        <v>13</v>
      </c>
      <c r="B2129" s="4" t="s">
        <v>36</v>
      </c>
      <c r="C2129" s="17" t="s">
        <v>37</v>
      </c>
      <c r="D2129" s="11" t="s">
        <v>11</v>
      </c>
      <c r="E2129" s="16">
        <v>400000</v>
      </c>
      <c r="F2129" s="2"/>
      <c r="G2129" s="16">
        <v>400000</v>
      </c>
    </row>
    <row r="2130" spans="1:7" ht="17.25" customHeight="1" x14ac:dyDescent="0.25">
      <c r="A2130" s="2">
        <v>14</v>
      </c>
      <c r="B2130" s="4" t="s">
        <v>38</v>
      </c>
      <c r="C2130" s="17" t="s">
        <v>39</v>
      </c>
      <c r="D2130" s="11" t="s">
        <v>11</v>
      </c>
      <c r="E2130" s="16">
        <v>400000</v>
      </c>
      <c r="F2130" s="2"/>
      <c r="G2130" s="16">
        <v>400000</v>
      </c>
    </row>
    <row r="2131" spans="1:7" ht="17.25" customHeight="1" x14ac:dyDescent="0.25">
      <c r="A2131" s="2">
        <v>15</v>
      </c>
      <c r="B2131" s="4" t="s">
        <v>40</v>
      </c>
      <c r="C2131" s="17" t="s">
        <v>41</v>
      </c>
      <c r="D2131" s="11" t="s">
        <v>14</v>
      </c>
      <c r="E2131" s="16">
        <v>370000</v>
      </c>
      <c r="F2131" s="2"/>
      <c r="G2131" s="16">
        <v>370000</v>
      </c>
    </row>
    <row r="2132" spans="1:7" ht="17.25" customHeight="1" x14ac:dyDescent="0.25">
      <c r="A2132" s="2">
        <v>16</v>
      </c>
      <c r="B2132" s="4" t="s">
        <v>42</v>
      </c>
      <c r="C2132" s="17" t="s">
        <v>43</v>
      </c>
      <c r="D2132" s="11" t="s">
        <v>11</v>
      </c>
      <c r="E2132" s="16">
        <v>400000</v>
      </c>
      <c r="F2132" s="2"/>
      <c r="G2132" s="16">
        <v>400000</v>
      </c>
    </row>
    <row r="2133" spans="1:7" ht="17.25" customHeight="1" x14ac:dyDescent="0.25">
      <c r="A2133" s="2">
        <v>17</v>
      </c>
      <c r="B2133" s="4" t="s">
        <v>44</v>
      </c>
      <c r="C2133" s="17" t="s">
        <v>45</v>
      </c>
      <c r="D2133" s="11" t="s">
        <v>11</v>
      </c>
      <c r="E2133" s="16">
        <v>400000</v>
      </c>
      <c r="F2133" s="2"/>
      <c r="G2133" s="16">
        <v>400000</v>
      </c>
    </row>
    <row r="2134" spans="1:7" ht="17.25" customHeight="1" x14ac:dyDescent="0.25">
      <c r="A2134" s="2">
        <v>18</v>
      </c>
      <c r="B2134" s="4" t="s">
        <v>46</v>
      </c>
      <c r="C2134" s="17" t="s">
        <v>47</v>
      </c>
      <c r="D2134" s="11" t="s">
        <v>11</v>
      </c>
      <c r="E2134" s="16">
        <v>400000</v>
      </c>
      <c r="F2134" s="2"/>
      <c r="G2134" s="16">
        <v>400000</v>
      </c>
    </row>
    <row r="2135" spans="1:7" ht="17.25" customHeight="1" x14ac:dyDescent="0.25">
      <c r="A2135" s="2">
        <v>19</v>
      </c>
      <c r="B2135" s="4" t="s">
        <v>48</v>
      </c>
      <c r="C2135" s="17" t="s">
        <v>49</v>
      </c>
      <c r="D2135" s="11" t="s">
        <v>14</v>
      </c>
      <c r="E2135" s="16">
        <v>370000</v>
      </c>
      <c r="F2135" s="2"/>
      <c r="G2135" s="16">
        <v>370000</v>
      </c>
    </row>
    <row r="2136" spans="1:7" ht="17.25" customHeight="1" x14ac:dyDescent="0.25">
      <c r="A2136" s="2">
        <v>20</v>
      </c>
      <c r="B2136" s="4" t="s">
        <v>50</v>
      </c>
      <c r="C2136" s="17" t="s">
        <v>51</v>
      </c>
      <c r="D2136" s="11" t="s">
        <v>14</v>
      </c>
      <c r="E2136" s="16">
        <v>370000</v>
      </c>
      <c r="F2136" s="2"/>
      <c r="G2136" s="16">
        <v>370000</v>
      </c>
    </row>
    <row r="2137" spans="1:7" ht="17.25" customHeight="1" x14ac:dyDescent="0.25">
      <c r="A2137" s="2">
        <v>21</v>
      </c>
      <c r="B2137" s="4" t="s">
        <v>52</v>
      </c>
      <c r="C2137" s="17" t="s">
        <v>53</v>
      </c>
      <c r="D2137" s="11" t="s">
        <v>11</v>
      </c>
      <c r="E2137" s="16">
        <v>400000</v>
      </c>
      <c r="F2137" s="2"/>
      <c r="G2137" s="16">
        <v>400000</v>
      </c>
    </row>
    <row r="2138" spans="1:7" ht="17.25" customHeight="1" x14ac:dyDescent="0.25">
      <c r="A2138" s="2">
        <v>22</v>
      </c>
      <c r="B2138" s="4" t="s">
        <v>54</v>
      </c>
      <c r="C2138" s="17" t="s">
        <v>55</v>
      </c>
      <c r="D2138" s="11" t="s">
        <v>11</v>
      </c>
      <c r="E2138" s="16">
        <v>400000</v>
      </c>
      <c r="F2138" s="2"/>
      <c r="G2138" s="16">
        <v>400000</v>
      </c>
    </row>
    <row r="2139" spans="1:7" ht="17.25" customHeight="1" x14ac:dyDescent="0.25">
      <c r="A2139" s="2">
        <v>23</v>
      </c>
      <c r="B2139" s="4" t="s">
        <v>56</v>
      </c>
      <c r="C2139" s="17" t="s">
        <v>57</v>
      </c>
      <c r="D2139" s="11" t="s">
        <v>11</v>
      </c>
      <c r="E2139" s="16">
        <v>400000</v>
      </c>
      <c r="F2139" s="2"/>
      <c r="G2139" s="16">
        <v>400000</v>
      </c>
    </row>
    <row r="2140" spans="1:7" ht="17.25" customHeight="1" x14ac:dyDescent="0.25">
      <c r="A2140" s="2">
        <v>24</v>
      </c>
      <c r="B2140" s="4" t="s">
        <v>58</v>
      </c>
      <c r="C2140" s="17" t="s">
        <v>59</v>
      </c>
      <c r="D2140" s="11" t="s">
        <v>11</v>
      </c>
      <c r="E2140" s="16">
        <v>400000</v>
      </c>
      <c r="F2140" s="2"/>
      <c r="G2140" s="16">
        <v>400000</v>
      </c>
    </row>
    <row r="2141" spans="1:7" ht="17.25" customHeight="1" x14ac:dyDescent="0.25">
      <c r="A2141" s="2">
        <v>25</v>
      </c>
      <c r="B2141" s="4" t="s">
        <v>60</v>
      </c>
      <c r="C2141" s="17" t="s">
        <v>61</v>
      </c>
      <c r="D2141" s="11" t="s">
        <v>11</v>
      </c>
      <c r="E2141" s="16">
        <v>400000</v>
      </c>
      <c r="F2141" s="2"/>
      <c r="G2141" s="16">
        <v>400000</v>
      </c>
    </row>
    <row r="2142" spans="1:7" ht="17.25" customHeight="1" x14ac:dyDescent="0.25">
      <c r="A2142" s="2">
        <v>26</v>
      </c>
      <c r="B2142" s="4" t="s">
        <v>62</v>
      </c>
      <c r="C2142" s="17" t="s">
        <v>61</v>
      </c>
      <c r="D2142" s="11" t="s">
        <v>34</v>
      </c>
      <c r="E2142" s="16">
        <v>560000</v>
      </c>
      <c r="F2142" s="2"/>
      <c r="G2142" s="16">
        <v>560000</v>
      </c>
    </row>
    <row r="2143" spans="1:7" ht="17.25" customHeight="1" x14ac:dyDescent="0.25">
      <c r="A2143" s="2">
        <v>27</v>
      </c>
      <c r="B2143" s="4" t="s">
        <v>63</v>
      </c>
      <c r="C2143" s="17" t="s">
        <v>64</v>
      </c>
      <c r="D2143" s="11" t="s">
        <v>11</v>
      </c>
      <c r="E2143" s="16">
        <v>400000</v>
      </c>
      <c r="F2143" s="2"/>
      <c r="G2143" s="16">
        <v>400000</v>
      </c>
    </row>
    <row r="2144" spans="1:7" ht="17.25" customHeight="1" x14ac:dyDescent="0.25">
      <c r="A2144" s="2">
        <v>28</v>
      </c>
      <c r="B2144" s="4" t="s">
        <v>65</v>
      </c>
      <c r="C2144" s="17" t="s">
        <v>66</v>
      </c>
      <c r="D2144" s="11" t="s">
        <v>11</v>
      </c>
      <c r="E2144" s="16">
        <v>400000</v>
      </c>
      <c r="F2144" s="2"/>
      <c r="G2144" s="16">
        <v>400000</v>
      </c>
    </row>
    <row r="2145" spans="1:7" ht="17.25" customHeight="1" x14ac:dyDescent="0.25">
      <c r="A2145" s="2">
        <v>29</v>
      </c>
      <c r="B2145" s="4" t="s">
        <v>67</v>
      </c>
      <c r="C2145" s="17" t="s">
        <v>68</v>
      </c>
      <c r="D2145" s="11" t="s">
        <v>11</v>
      </c>
      <c r="E2145" s="16">
        <v>400000</v>
      </c>
      <c r="F2145" s="2"/>
      <c r="G2145" s="16">
        <v>400000</v>
      </c>
    </row>
    <row r="2146" spans="1:7" ht="17.25" customHeight="1" x14ac:dyDescent="0.25">
      <c r="A2146" s="2">
        <v>30</v>
      </c>
      <c r="B2146" s="4" t="s">
        <v>69</v>
      </c>
      <c r="C2146" s="17" t="s">
        <v>70</v>
      </c>
      <c r="D2146" s="11" t="s">
        <v>11</v>
      </c>
      <c r="E2146" s="16">
        <v>400000</v>
      </c>
      <c r="F2146" s="2"/>
      <c r="G2146" s="16">
        <v>400000</v>
      </c>
    </row>
    <row r="2147" spans="1:7" ht="17.25" customHeight="1" x14ac:dyDescent="0.25">
      <c r="A2147" s="2">
        <v>31</v>
      </c>
      <c r="B2147" s="4" t="s">
        <v>71</v>
      </c>
      <c r="C2147" s="17" t="s">
        <v>72</v>
      </c>
      <c r="D2147" s="11" t="s">
        <v>11</v>
      </c>
      <c r="E2147" s="16">
        <v>400000</v>
      </c>
      <c r="F2147" s="2"/>
      <c r="G2147" s="16">
        <v>400000</v>
      </c>
    </row>
    <row r="2148" spans="1:7" ht="17.25" customHeight="1" x14ac:dyDescent="0.25">
      <c r="A2148" s="2">
        <v>32</v>
      </c>
      <c r="B2148" s="4" t="s">
        <v>73</v>
      </c>
      <c r="C2148" s="17" t="s">
        <v>74</v>
      </c>
      <c r="D2148" s="11" t="s">
        <v>11</v>
      </c>
      <c r="E2148" s="16">
        <v>400000</v>
      </c>
      <c r="F2148" s="2"/>
      <c r="G2148" s="16">
        <v>400000</v>
      </c>
    </row>
    <row r="2149" spans="1:7" ht="17.25" customHeight="1" x14ac:dyDescent="0.25">
      <c r="A2149" s="2">
        <v>33</v>
      </c>
      <c r="B2149" s="4" t="s">
        <v>75</v>
      </c>
      <c r="C2149" s="17" t="s">
        <v>76</v>
      </c>
      <c r="D2149" s="11" t="s">
        <v>34</v>
      </c>
      <c r="E2149" s="16">
        <v>560000</v>
      </c>
      <c r="F2149" s="2"/>
      <c r="G2149" s="16">
        <v>560000</v>
      </c>
    </row>
    <row r="2150" spans="1:7" ht="17.25" customHeight="1" x14ac:dyDescent="0.25">
      <c r="A2150" s="2">
        <v>34</v>
      </c>
      <c r="B2150" s="4" t="s">
        <v>77</v>
      </c>
      <c r="C2150" s="17" t="s">
        <v>76</v>
      </c>
      <c r="D2150" s="11" t="s">
        <v>11</v>
      </c>
      <c r="E2150" s="16">
        <v>400000</v>
      </c>
      <c r="F2150" s="2"/>
      <c r="G2150" s="16">
        <v>400000</v>
      </c>
    </row>
    <row r="2151" spans="1:7" ht="17.25" customHeight="1" x14ac:dyDescent="0.25">
      <c r="A2151" s="2">
        <v>35</v>
      </c>
      <c r="B2151" s="4" t="s">
        <v>78</v>
      </c>
      <c r="C2151" s="17" t="s">
        <v>79</v>
      </c>
      <c r="D2151" s="11" t="s">
        <v>11</v>
      </c>
      <c r="E2151" s="16">
        <v>400000</v>
      </c>
      <c r="F2151" s="2"/>
      <c r="G2151" s="16">
        <v>400000</v>
      </c>
    </row>
    <row r="2152" spans="1:7" ht="17.25" customHeight="1" x14ac:dyDescent="0.25">
      <c r="A2152" s="2">
        <v>36</v>
      </c>
      <c r="B2152" s="4" t="s">
        <v>80</v>
      </c>
      <c r="C2152" s="17" t="s">
        <v>81</v>
      </c>
      <c r="D2152" s="11" t="s">
        <v>11</v>
      </c>
      <c r="E2152" s="16">
        <v>400000</v>
      </c>
      <c r="F2152" s="2"/>
      <c r="G2152" s="16">
        <v>400000</v>
      </c>
    </row>
    <row r="2153" spans="1:7" ht="17.25" customHeight="1" x14ac:dyDescent="0.25">
      <c r="A2153" s="2">
        <v>37</v>
      </c>
      <c r="B2153" s="4" t="s">
        <v>82</v>
      </c>
      <c r="C2153" s="17" t="s">
        <v>83</v>
      </c>
      <c r="D2153" s="11" t="s">
        <v>14</v>
      </c>
      <c r="E2153" s="16">
        <v>370000</v>
      </c>
      <c r="F2153" s="2"/>
      <c r="G2153" s="16">
        <v>370000</v>
      </c>
    </row>
    <row r="2154" spans="1:7" ht="17.25" customHeight="1" x14ac:dyDescent="0.25">
      <c r="A2154" s="2">
        <v>38</v>
      </c>
      <c r="B2154" s="4" t="s">
        <v>84</v>
      </c>
      <c r="C2154" s="17" t="s">
        <v>85</v>
      </c>
      <c r="D2154" s="11" t="s">
        <v>11</v>
      </c>
      <c r="E2154" s="16">
        <v>400000</v>
      </c>
      <c r="F2154" s="2"/>
      <c r="G2154" s="16">
        <v>400000</v>
      </c>
    </row>
    <row r="2155" spans="1:7" ht="17.25" customHeight="1" x14ac:dyDescent="0.25">
      <c r="A2155" s="2">
        <v>39</v>
      </c>
      <c r="B2155" s="4" t="s">
        <v>86</v>
      </c>
      <c r="C2155" s="17" t="s">
        <v>87</v>
      </c>
      <c r="D2155" s="11" t="s">
        <v>11</v>
      </c>
      <c r="E2155" s="16">
        <v>400000</v>
      </c>
      <c r="F2155" s="2"/>
      <c r="G2155" s="16">
        <v>400000</v>
      </c>
    </row>
    <row r="2156" spans="1:7" ht="17.25" customHeight="1" x14ac:dyDescent="0.25">
      <c r="A2156" s="2">
        <v>40</v>
      </c>
      <c r="B2156" s="4" t="s">
        <v>88</v>
      </c>
      <c r="C2156" s="17" t="s">
        <v>89</v>
      </c>
      <c r="D2156" s="11" t="s">
        <v>11</v>
      </c>
      <c r="E2156" s="16">
        <v>400000</v>
      </c>
      <c r="F2156" s="2"/>
      <c r="G2156" s="16">
        <v>400000</v>
      </c>
    </row>
    <row r="2157" spans="1:7" ht="17.25" customHeight="1" x14ac:dyDescent="0.25">
      <c r="A2157" s="2">
        <v>41</v>
      </c>
      <c r="B2157" s="4" t="s">
        <v>90</v>
      </c>
      <c r="C2157" s="17" t="s">
        <v>91</v>
      </c>
      <c r="D2157" s="11" t="s">
        <v>11</v>
      </c>
      <c r="E2157" s="16">
        <v>400000</v>
      </c>
      <c r="F2157" s="2"/>
      <c r="G2157" s="16">
        <v>400000</v>
      </c>
    </row>
    <row r="2158" spans="1:7" ht="17.25" customHeight="1" x14ac:dyDescent="0.25">
      <c r="A2158" s="2">
        <v>42</v>
      </c>
      <c r="B2158" s="4" t="s">
        <v>92</v>
      </c>
      <c r="C2158" s="17" t="s">
        <v>93</v>
      </c>
      <c r="D2158" s="11" t="s">
        <v>21</v>
      </c>
      <c r="E2158" s="16">
        <v>480000</v>
      </c>
      <c r="F2158" s="2"/>
      <c r="G2158" s="16">
        <v>480000</v>
      </c>
    </row>
    <row r="2159" spans="1:7" ht="17.25" customHeight="1" x14ac:dyDescent="0.25">
      <c r="A2159" s="2">
        <v>43</v>
      </c>
      <c r="B2159" s="4" t="s">
        <v>94</v>
      </c>
      <c r="C2159" s="17" t="s">
        <v>95</v>
      </c>
      <c r="D2159" s="11" t="s">
        <v>11</v>
      </c>
      <c r="E2159" s="16">
        <v>400000</v>
      </c>
      <c r="F2159" s="2"/>
      <c r="G2159" s="16">
        <v>400000</v>
      </c>
    </row>
    <row r="2160" spans="1:7" ht="17.25" customHeight="1" x14ac:dyDescent="0.25">
      <c r="A2160" s="2">
        <v>44</v>
      </c>
      <c r="B2160" s="4" t="s">
        <v>96</v>
      </c>
      <c r="C2160" s="17" t="s">
        <v>97</v>
      </c>
      <c r="D2160" s="11" t="s">
        <v>11</v>
      </c>
      <c r="E2160" s="16">
        <v>400000</v>
      </c>
      <c r="F2160" s="2"/>
      <c r="G2160" s="16">
        <v>400000</v>
      </c>
    </row>
    <row r="2161" spans="1:7" ht="17.25" customHeight="1" x14ac:dyDescent="0.25">
      <c r="A2161" s="2">
        <v>45</v>
      </c>
      <c r="B2161" s="4" t="s">
        <v>98</v>
      </c>
      <c r="C2161" s="17" t="s">
        <v>99</v>
      </c>
      <c r="D2161" s="11" t="s">
        <v>11</v>
      </c>
      <c r="E2161" s="16">
        <v>400000</v>
      </c>
      <c r="F2161" s="2"/>
      <c r="G2161" s="16">
        <v>400000</v>
      </c>
    </row>
    <row r="2162" spans="1:7" ht="17.25" customHeight="1" x14ac:dyDescent="0.25">
      <c r="A2162" s="2">
        <v>46</v>
      </c>
      <c r="B2162" s="4" t="s">
        <v>100</v>
      </c>
      <c r="C2162" s="17" t="s">
        <v>101</v>
      </c>
      <c r="D2162" s="11" t="s">
        <v>11</v>
      </c>
      <c r="E2162" s="16">
        <v>400000</v>
      </c>
      <c r="F2162" s="2"/>
      <c r="G2162" s="16">
        <v>400000</v>
      </c>
    </row>
    <row r="2163" spans="1:7" ht="17.25" customHeight="1" x14ac:dyDescent="0.25">
      <c r="A2163" s="2">
        <v>47</v>
      </c>
      <c r="B2163" s="4" t="s">
        <v>102</v>
      </c>
      <c r="C2163" s="17" t="s">
        <v>103</v>
      </c>
      <c r="D2163" s="11" t="s">
        <v>11</v>
      </c>
      <c r="E2163" s="16">
        <v>400000</v>
      </c>
      <c r="F2163" s="2"/>
      <c r="G2163" s="16">
        <v>400000</v>
      </c>
    </row>
    <row r="2164" spans="1:7" ht="17.25" customHeight="1" x14ac:dyDescent="0.25">
      <c r="A2164" s="2">
        <v>48</v>
      </c>
      <c r="B2164" s="4" t="s">
        <v>104</v>
      </c>
      <c r="C2164" s="17" t="s">
        <v>105</v>
      </c>
      <c r="D2164" s="11" t="s">
        <v>11</v>
      </c>
      <c r="E2164" s="16">
        <v>400000</v>
      </c>
      <c r="F2164" s="2"/>
      <c r="G2164" s="16">
        <v>400000</v>
      </c>
    </row>
    <row r="2165" spans="1:7" ht="17.25" customHeight="1" x14ac:dyDescent="0.25">
      <c r="A2165" s="2">
        <v>49</v>
      </c>
      <c r="B2165" s="4" t="s">
        <v>106</v>
      </c>
      <c r="C2165" s="17" t="s">
        <v>107</v>
      </c>
      <c r="D2165" s="11" t="s">
        <v>11</v>
      </c>
      <c r="E2165" s="16">
        <v>400000</v>
      </c>
      <c r="F2165" s="2"/>
      <c r="G2165" s="16">
        <v>400000</v>
      </c>
    </row>
    <row r="2166" spans="1:7" ht="17.25" customHeight="1" x14ac:dyDescent="0.25">
      <c r="A2166" s="2">
        <v>50</v>
      </c>
      <c r="B2166" s="4" t="s">
        <v>108</v>
      </c>
      <c r="C2166" s="17" t="s">
        <v>109</v>
      </c>
      <c r="D2166" s="11" t="s">
        <v>21</v>
      </c>
      <c r="E2166" s="16">
        <v>480000</v>
      </c>
      <c r="F2166" s="2"/>
      <c r="G2166" s="16">
        <v>480000</v>
      </c>
    </row>
    <row r="2167" spans="1:7" ht="17.25" customHeight="1" x14ac:dyDescent="0.25">
      <c r="A2167" s="2">
        <v>51</v>
      </c>
      <c r="B2167" s="4" t="s">
        <v>110</v>
      </c>
      <c r="C2167" s="17" t="s">
        <v>111</v>
      </c>
      <c r="D2167" s="11" t="s">
        <v>21</v>
      </c>
      <c r="E2167" s="16">
        <v>480000</v>
      </c>
      <c r="F2167" s="2"/>
      <c r="G2167" s="16">
        <v>480000</v>
      </c>
    </row>
    <row r="2168" spans="1:7" ht="17.25" customHeight="1" x14ac:dyDescent="0.25">
      <c r="A2168" s="2">
        <v>52</v>
      </c>
      <c r="B2168" s="4" t="s">
        <v>112</v>
      </c>
      <c r="C2168" s="17" t="s">
        <v>113</v>
      </c>
      <c r="D2168" s="11" t="s">
        <v>21</v>
      </c>
      <c r="E2168" s="16">
        <v>480000</v>
      </c>
      <c r="F2168" s="2"/>
      <c r="G2168" s="16">
        <v>480000</v>
      </c>
    </row>
    <row r="2169" spans="1:7" ht="17.25" customHeight="1" x14ac:dyDescent="0.25">
      <c r="A2169" s="2">
        <v>53</v>
      </c>
      <c r="B2169" s="4" t="s">
        <v>114</v>
      </c>
      <c r="C2169" s="17" t="s">
        <v>115</v>
      </c>
      <c r="D2169" s="11" t="s">
        <v>11</v>
      </c>
      <c r="E2169" s="16">
        <v>400000</v>
      </c>
      <c r="F2169" s="2"/>
      <c r="G2169" s="16">
        <v>400000</v>
      </c>
    </row>
    <row r="2170" spans="1:7" ht="17.25" customHeight="1" x14ac:dyDescent="0.25">
      <c r="A2170" s="2">
        <v>54</v>
      </c>
      <c r="B2170" s="4" t="s">
        <v>116</v>
      </c>
      <c r="C2170" s="17" t="s">
        <v>117</v>
      </c>
      <c r="D2170" s="11" t="s">
        <v>11</v>
      </c>
      <c r="E2170" s="16">
        <v>400000</v>
      </c>
      <c r="F2170" s="2"/>
      <c r="G2170" s="16">
        <v>400000</v>
      </c>
    </row>
    <row r="2171" spans="1:7" ht="17.25" customHeight="1" x14ac:dyDescent="0.25">
      <c r="A2171" s="2">
        <v>55</v>
      </c>
      <c r="B2171" s="4" t="s">
        <v>118</v>
      </c>
      <c r="C2171" s="17" t="s">
        <v>119</v>
      </c>
      <c r="D2171" s="11" t="s">
        <v>11</v>
      </c>
      <c r="E2171" s="16">
        <v>400000</v>
      </c>
      <c r="F2171" s="2"/>
      <c r="G2171" s="16">
        <v>400000</v>
      </c>
    </row>
    <row r="2172" spans="1:7" ht="17.25" customHeight="1" x14ac:dyDescent="0.25">
      <c r="A2172" s="2">
        <v>56</v>
      </c>
      <c r="B2172" s="4" t="s">
        <v>120</v>
      </c>
      <c r="C2172" s="17" t="s">
        <v>121</v>
      </c>
      <c r="D2172" s="11" t="s">
        <v>14</v>
      </c>
      <c r="E2172" s="16">
        <v>370000</v>
      </c>
      <c r="F2172" s="2"/>
      <c r="G2172" s="16">
        <v>370000</v>
      </c>
    </row>
    <row r="2173" spans="1:7" ht="17.25" customHeight="1" x14ac:dyDescent="0.25">
      <c r="A2173" s="2">
        <v>57</v>
      </c>
      <c r="B2173" s="4" t="s">
        <v>122</v>
      </c>
      <c r="C2173" s="17" t="s">
        <v>123</v>
      </c>
      <c r="D2173" s="11" t="s">
        <v>14</v>
      </c>
      <c r="E2173" s="16">
        <v>370000</v>
      </c>
      <c r="F2173" s="2"/>
      <c r="G2173" s="16">
        <v>370000</v>
      </c>
    </row>
    <row r="2174" spans="1:7" ht="17.25" customHeight="1" x14ac:dyDescent="0.25">
      <c r="A2174" s="2">
        <v>58</v>
      </c>
      <c r="B2174" s="4" t="s">
        <v>124</v>
      </c>
      <c r="C2174" s="17" t="s">
        <v>125</v>
      </c>
      <c r="D2174" s="11" t="s">
        <v>11</v>
      </c>
      <c r="E2174" s="16">
        <v>400000</v>
      </c>
      <c r="F2174" s="2"/>
      <c r="G2174" s="16">
        <v>400000</v>
      </c>
    </row>
    <row r="2175" spans="1:7" ht="17.25" customHeight="1" x14ac:dyDescent="0.25">
      <c r="A2175" s="2">
        <v>59</v>
      </c>
      <c r="B2175" s="4" t="s">
        <v>126</v>
      </c>
      <c r="C2175" s="17" t="s">
        <v>127</v>
      </c>
      <c r="D2175" s="11" t="s">
        <v>11</v>
      </c>
      <c r="E2175" s="16">
        <v>400000</v>
      </c>
      <c r="F2175" s="2"/>
      <c r="G2175" s="16">
        <v>400000</v>
      </c>
    </row>
    <row r="2176" spans="1:7" ht="17.25" customHeight="1" x14ac:dyDescent="0.25">
      <c r="A2176" s="2">
        <v>60</v>
      </c>
      <c r="B2176" s="4" t="s">
        <v>128</v>
      </c>
      <c r="C2176" s="17" t="s">
        <v>129</v>
      </c>
      <c r="D2176" s="11" t="s">
        <v>11</v>
      </c>
      <c r="E2176" s="16">
        <v>400000</v>
      </c>
      <c r="F2176" s="2"/>
      <c r="G2176" s="16">
        <v>400000</v>
      </c>
    </row>
    <row r="2177" spans="1:8" ht="17.25" customHeight="1" x14ac:dyDescent="0.25">
      <c r="A2177" s="2">
        <v>61</v>
      </c>
      <c r="B2177" s="4" t="s">
        <v>130</v>
      </c>
      <c r="C2177" s="17" t="s">
        <v>131</v>
      </c>
      <c r="D2177" s="11" t="s">
        <v>11</v>
      </c>
      <c r="E2177" s="16">
        <v>400000</v>
      </c>
      <c r="F2177" s="2"/>
      <c r="G2177" s="16">
        <v>400000</v>
      </c>
    </row>
    <row r="2178" spans="1:8" ht="17.25" customHeight="1" x14ac:dyDescent="0.25">
      <c r="A2178" s="2">
        <v>62</v>
      </c>
      <c r="B2178" s="4" t="s">
        <v>132</v>
      </c>
      <c r="C2178" s="17" t="s">
        <v>133</v>
      </c>
      <c r="D2178" s="11" t="s">
        <v>11</v>
      </c>
      <c r="E2178" s="16">
        <v>400000</v>
      </c>
      <c r="F2178" s="2"/>
      <c r="G2178" s="16">
        <v>400000</v>
      </c>
    </row>
    <row r="2179" spans="1:8" ht="17.25" customHeight="1" x14ac:dyDescent="0.25">
      <c r="A2179" s="2">
        <v>63</v>
      </c>
      <c r="B2179" s="4" t="s">
        <v>134</v>
      </c>
      <c r="C2179" s="17" t="s">
        <v>135</v>
      </c>
      <c r="D2179" s="11" t="s">
        <v>21</v>
      </c>
      <c r="E2179" s="16">
        <v>480000</v>
      </c>
      <c r="F2179" s="2"/>
      <c r="G2179" s="16">
        <v>480000</v>
      </c>
    </row>
    <row r="2180" spans="1:8" ht="17.25" customHeight="1" x14ac:dyDescent="0.25">
      <c r="A2180" s="2">
        <v>64</v>
      </c>
      <c r="B2180" s="4" t="s">
        <v>136</v>
      </c>
      <c r="C2180" s="17" t="s">
        <v>137</v>
      </c>
      <c r="D2180" s="11" t="s">
        <v>11</v>
      </c>
      <c r="E2180" s="16">
        <v>400000</v>
      </c>
      <c r="F2180" s="2"/>
      <c r="G2180" s="16">
        <v>400000</v>
      </c>
    </row>
    <row r="2181" spans="1:8" ht="17.25" customHeight="1" x14ac:dyDescent="0.25">
      <c r="A2181" s="2">
        <v>65</v>
      </c>
      <c r="B2181" s="4" t="s">
        <v>138</v>
      </c>
      <c r="C2181" s="17" t="s">
        <v>139</v>
      </c>
      <c r="D2181" s="11" t="s">
        <v>11</v>
      </c>
      <c r="E2181" s="16">
        <v>400000</v>
      </c>
      <c r="F2181" s="2"/>
      <c r="G2181" s="16">
        <v>400000</v>
      </c>
    </row>
    <row r="2182" spans="1:8" ht="17.25" customHeight="1" x14ac:dyDescent="0.25">
      <c r="A2182" s="2">
        <v>66</v>
      </c>
      <c r="B2182" s="4" t="s">
        <v>140</v>
      </c>
      <c r="C2182" s="17" t="s">
        <v>141</v>
      </c>
      <c r="D2182" s="11" t="s">
        <v>11</v>
      </c>
      <c r="E2182" s="16">
        <v>400000</v>
      </c>
      <c r="F2182" s="2"/>
      <c r="G2182" s="16">
        <v>400000</v>
      </c>
    </row>
    <row r="2183" spans="1:8" ht="17.25" customHeight="1" x14ac:dyDescent="0.25">
      <c r="A2183" s="2">
        <v>67</v>
      </c>
      <c r="B2183" s="4" t="s">
        <v>142</v>
      </c>
      <c r="C2183" s="17" t="s">
        <v>143</v>
      </c>
      <c r="D2183" s="11" t="s">
        <v>21</v>
      </c>
      <c r="E2183" s="16">
        <v>480000</v>
      </c>
      <c r="F2183" s="2"/>
      <c r="G2183" s="16">
        <v>480000</v>
      </c>
    </row>
    <row r="2184" spans="1:8" ht="17.25" customHeight="1" x14ac:dyDescent="0.25">
      <c r="A2184" s="2">
        <v>68</v>
      </c>
      <c r="B2184" s="4" t="s">
        <v>144</v>
      </c>
      <c r="C2184" s="17" t="s">
        <v>145</v>
      </c>
      <c r="D2184" s="11" t="s">
        <v>11</v>
      </c>
      <c r="E2184" s="16">
        <v>400000</v>
      </c>
      <c r="F2184" s="2"/>
      <c r="G2184" s="16">
        <v>400000</v>
      </c>
      <c r="H2184" s="16"/>
    </row>
    <row r="2185" spans="1:8" ht="17.25" customHeight="1" x14ac:dyDescent="0.25">
      <c r="A2185" s="2">
        <v>69</v>
      </c>
      <c r="B2185" s="4" t="s">
        <v>146</v>
      </c>
      <c r="C2185" s="17" t="s">
        <v>147</v>
      </c>
      <c r="D2185" s="11" t="s">
        <v>21</v>
      </c>
      <c r="E2185" s="16">
        <v>480000</v>
      </c>
      <c r="F2185" s="2"/>
      <c r="H2185" s="16">
        <v>480000</v>
      </c>
    </row>
    <row r="2186" spans="1:8" ht="17.25" customHeight="1" x14ac:dyDescent="0.25">
      <c r="A2186" s="2">
        <v>70</v>
      </c>
      <c r="B2186" s="4" t="s">
        <v>148</v>
      </c>
      <c r="C2186" s="17" t="s">
        <v>149</v>
      </c>
      <c r="D2186" s="11" t="s">
        <v>11</v>
      </c>
      <c r="E2186" s="16">
        <v>400000</v>
      </c>
      <c r="F2186" s="2"/>
      <c r="H2186" s="16">
        <v>400000</v>
      </c>
    </row>
    <row r="2187" spans="1:8" ht="17.25" customHeight="1" x14ac:dyDescent="0.25">
      <c r="A2187" s="2">
        <v>71</v>
      </c>
      <c r="B2187" s="4" t="s">
        <v>150</v>
      </c>
      <c r="C2187" s="17" t="s">
        <v>151</v>
      </c>
      <c r="D2187" s="11" t="s">
        <v>11</v>
      </c>
      <c r="E2187" s="16">
        <v>400000</v>
      </c>
      <c r="F2187" s="2"/>
      <c r="H2187" s="16">
        <v>400000</v>
      </c>
    </row>
    <row r="2188" spans="1:8" ht="17.25" customHeight="1" x14ac:dyDescent="0.25">
      <c r="A2188" s="2">
        <v>72</v>
      </c>
      <c r="B2188" s="4" t="s">
        <v>152</v>
      </c>
      <c r="C2188" s="17" t="s">
        <v>153</v>
      </c>
      <c r="D2188" s="11" t="s">
        <v>21</v>
      </c>
      <c r="E2188" s="16">
        <v>480000</v>
      </c>
      <c r="F2188" s="2"/>
      <c r="H2188" s="16">
        <v>480000</v>
      </c>
    </row>
    <row r="2189" spans="1:8" ht="17.25" customHeight="1" x14ac:dyDescent="0.25">
      <c r="A2189" s="2">
        <v>73</v>
      </c>
      <c r="B2189" s="4" t="s">
        <v>154</v>
      </c>
      <c r="C2189" s="17" t="s">
        <v>155</v>
      </c>
      <c r="D2189" s="11" t="s">
        <v>11</v>
      </c>
      <c r="E2189" s="16">
        <v>400000</v>
      </c>
      <c r="F2189" s="2"/>
      <c r="H2189" s="16">
        <v>400000</v>
      </c>
    </row>
    <row r="2190" spans="1:8" ht="17.25" customHeight="1" x14ac:dyDescent="0.25">
      <c r="A2190" s="2">
        <v>74</v>
      </c>
      <c r="B2190" s="4" t="s">
        <v>156</v>
      </c>
      <c r="C2190" s="17" t="s">
        <v>157</v>
      </c>
      <c r="D2190" s="11" t="s">
        <v>11</v>
      </c>
      <c r="E2190" s="16">
        <v>400000</v>
      </c>
      <c r="F2190" s="2"/>
      <c r="H2190" s="16">
        <v>400000</v>
      </c>
    </row>
    <row r="2191" spans="1:8" ht="17.25" customHeight="1" x14ac:dyDescent="0.25">
      <c r="A2191" s="2">
        <v>75</v>
      </c>
      <c r="B2191" s="4" t="s">
        <v>158</v>
      </c>
      <c r="C2191" s="17" t="s">
        <v>159</v>
      </c>
      <c r="D2191" s="11" t="s">
        <v>11</v>
      </c>
      <c r="E2191" s="16">
        <v>400000</v>
      </c>
      <c r="F2191" s="2"/>
      <c r="H2191" s="16">
        <v>400000</v>
      </c>
    </row>
    <row r="2192" spans="1:8" ht="17.25" customHeight="1" x14ac:dyDescent="0.25">
      <c r="A2192" s="2">
        <v>76</v>
      </c>
      <c r="B2192" s="4" t="s">
        <v>160</v>
      </c>
      <c r="C2192" s="17" t="s">
        <v>161</v>
      </c>
      <c r="D2192" s="11" t="s">
        <v>21</v>
      </c>
      <c r="E2192" s="16">
        <v>480000</v>
      </c>
      <c r="F2192" s="2"/>
      <c r="H2192" s="16">
        <v>480000</v>
      </c>
    </row>
    <row r="2193" spans="1:8" ht="17.25" customHeight="1" x14ac:dyDescent="0.25">
      <c r="A2193" s="2">
        <v>77</v>
      </c>
      <c r="B2193" s="4" t="s">
        <v>162</v>
      </c>
      <c r="C2193" s="17" t="s">
        <v>163</v>
      </c>
      <c r="D2193" s="11" t="s">
        <v>21</v>
      </c>
      <c r="E2193" s="16">
        <v>480000</v>
      </c>
      <c r="F2193" s="2"/>
      <c r="H2193" s="16">
        <v>480000</v>
      </c>
    </row>
    <row r="2194" spans="1:8" ht="17.25" customHeight="1" x14ac:dyDescent="0.25">
      <c r="A2194" s="2">
        <v>78</v>
      </c>
      <c r="B2194" s="4" t="s">
        <v>164</v>
      </c>
      <c r="C2194" s="17" t="s">
        <v>165</v>
      </c>
      <c r="D2194" s="11" t="s">
        <v>11</v>
      </c>
      <c r="E2194" s="16">
        <v>400000</v>
      </c>
      <c r="F2194" s="2"/>
      <c r="H2194" s="16">
        <v>400000</v>
      </c>
    </row>
    <row r="2195" spans="1:8" ht="17.25" customHeight="1" x14ac:dyDescent="0.25">
      <c r="A2195" s="2">
        <v>79</v>
      </c>
      <c r="B2195" s="4" t="s">
        <v>166</v>
      </c>
      <c r="C2195" s="17" t="s">
        <v>167</v>
      </c>
      <c r="D2195" s="11" t="s">
        <v>11</v>
      </c>
      <c r="E2195" s="16">
        <v>400000</v>
      </c>
      <c r="F2195" s="2"/>
      <c r="H2195" s="16">
        <v>400000</v>
      </c>
    </row>
    <row r="2196" spans="1:8" ht="17.25" customHeight="1" x14ac:dyDescent="0.25">
      <c r="A2196" s="2">
        <v>80</v>
      </c>
      <c r="B2196" s="4" t="s">
        <v>168</v>
      </c>
      <c r="C2196" s="17" t="s">
        <v>169</v>
      </c>
      <c r="D2196" s="11" t="s">
        <v>11</v>
      </c>
      <c r="E2196" s="16">
        <v>400000</v>
      </c>
      <c r="F2196" s="2"/>
      <c r="H2196" s="16">
        <v>400000</v>
      </c>
    </row>
    <row r="2197" spans="1:8" ht="17.25" customHeight="1" x14ac:dyDescent="0.25">
      <c r="A2197" s="2">
        <v>81</v>
      </c>
      <c r="B2197" s="4" t="s">
        <v>170</v>
      </c>
      <c r="C2197" s="17" t="s">
        <v>171</v>
      </c>
      <c r="D2197" s="11" t="s">
        <v>21</v>
      </c>
      <c r="E2197" s="16">
        <v>480000</v>
      </c>
      <c r="F2197" s="2"/>
      <c r="H2197" s="16">
        <v>480000</v>
      </c>
    </row>
    <row r="2198" spans="1:8" ht="17.25" customHeight="1" x14ac:dyDescent="0.25">
      <c r="A2198" s="2">
        <v>82</v>
      </c>
      <c r="B2198" s="4" t="s">
        <v>172</v>
      </c>
      <c r="C2198" s="17" t="s">
        <v>173</v>
      </c>
      <c r="D2198" s="11" t="s">
        <v>21</v>
      </c>
      <c r="E2198" s="16">
        <v>480000</v>
      </c>
      <c r="F2198" s="2"/>
      <c r="H2198" s="16">
        <v>480000</v>
      </c>
    </row>
    <row r="2199" spans="1:8" ht="17.25" customHeight="1" x14ac:dyDescent="0.25">
      <c r="A2199" s="2">
        <v>83</v>
      </c>
      <c r="B2199" s="4" t="s">
        <v>174</v>
      </c>
      <c r="C2199" s="17" t="s">
        <v>175</v>
      </c>
      <c r="D2199" s="11" t="s">
        <v>21</v>
      </c>
      <c r="E2199" s="16">
        <v>480000</v>
      </c>
      <c r="F2199" s="2"/>
      <c r="H2199" s="16">
        <v>480000</v>
      </c>
    </row>
    <row r="2200" spans="1:8" ht="17.25" customHeight="1" x14ac:dyDescent="0.25">
      <c r="A2200" s="2">
        <v>84</v>
      </c>
      <c r="B2200" s="4" t="s">
        <v>176</v>
      </c>
      <c r="C2200" s="17" t="s">
        <v>177</v>
      </c>
      <c r="D2200" s="11" t="s">
        <v>21</v>
      </c>
      <c r="E2200" s="16">
        <v>480000</v>
      </c>
      <c r="F2200" s="2"/>
      <c r="H2200" s="16">
        <v>480000</v>
      </c>
    </row>
    <row r="2201" spans="1:8" ht="17.25" customHeight="1" x14ac:dyDescent="0.25">
      <c r="A2201" s="2">
        <v>85</v>
      </c>
      <c r="B2201" s="4" t="s">
        <v>178</v>
      </c>
      <c r="C2201" s="17" t="s">
        <v>179</v>
      </c>
      <c r="D2201" s="11" t="s">
        <v>21</v>
      </c>
      <c r="E2201" s="16">
        <v>480000</v>
      </c>
      <c r="F2201" s="2"/>
      <c r="H2201" s="16">
        <v>480000</v>
      </c>
    </row>
    <row r="2202" spans="1:8" ht="17.25" customHeight="1" x14ac:dyDescent="0.25">
      <c r="A2202" s="2">
        <v>86</v>
      </c>
      <c r="B2202" s="4" t="s">
        <v>180</v>
      </c>
      <c r="C2202" s="17" t="s">
        <v>181</v>
      </c>
      <c r="D2202" s="11" t="s">
        <v>21</v>
      </c>
      <c r="E2202" s="16">
        <v>480000</v>
      </c>
      <c r="F2202" s="2"/>
      <c r="H2202" s="16">
        <v>480000</v>
      </c>
    </row>
    <row r="2203" spans="1:8" ht="17.25" customHeight="1" x14ac:dyDescent="0.25">
      <c r="A2203" s="2">
        <v>87</v>
      </c>
      <c r="B2203" s="4" t="s">
        <v>182</v>
      </c>
      <c r="C2203" s="17" t="s">
        <v>183</v>
      </c>
      <c r="D2203" s="11" t="s">
        <v>14</v>
      </c>
      <c r="E2203" s="16">
        <v>370000</v>
      </c>
      <c r="F2203" s="2"/>
      <c r="H2203" s="16">
        <v>370000</v>
      </c>
    </row>
    <row r="2204" spans="1:8" ht="17.25" customHeight="1" x14ac:dyDescent="0.25">
      <c r="A2204" s="2">
        <v>88</v>
      </c>
      <c r="B2204" s="4" t="s">
        <v>184</v>
      </c>
      <c r="C2204" s="17" t="s">
        <v>185</v>
      </c>
      <c r="D2204" s="11" t="s">
        <v>21</v>
      </c>
      <c r="E2204" s="16">
        <v>480000</v>
      </c>
      <c r="F2204" s="2"/>
      <c r="H2204" s="16">
        <v>480000</v>
      </c>
    </row>
    <row r="2205" spans="1:8" ht="17.25" customHeight="1" x14ac:dyDescent="0.25">
      <c r="A2205" s="2">
        <v>89</v>
      </c>
      <c r="B2205" s="4" t="s">
        <v>186</v>
      </c>
      <c r="C2205" s="17" t="s">
        <v>187</v>
      </c>
      <c r="D2205" s="11" t="s">
        <v>21</v>
      </c>
      <c r="E2205" s="16">
        <v>480000</v>
      </c>
      <c r="F2205" s="2"/>
      <c r="H2205" s="16">
        <v>480000</v>
      </c>
    </row>
    <row r="2206" spans="1:8" ht="17.25" customHeight="1" x14ac:dyDescent="0.25">
      <c r="A2206" s="2">
        <v>90</v>
      </c>
      <c r="B2206" s="4" t="s">
        <v>188</v>
      </c>
      <c r="C2206" s="17" t="s">
        <v>189</v>
      </c>
      <c r="D2206" s="11" t="s">
        <v>11</v>
      </c>
      <c r="E2206" s="16">
        <v>400000</v>
      </c>
      <c r="F2206" s="2"/>
      <c r="H2206" s="16">
        <v>400000</v>
      </c>
    </row>
    <row r="2207" spans="1:8" ht="17.25" customHeight="1" x14ac:dyDescent="0.25">
      <c r="A2207" s="2">
        <v>91</v>
      </c>
      <c r="B2207" s="4" t="s">
        <v>190</v>
      </c>
      <c r="C2207" s="17" t="s">
        <v>191</v>
      </c>
      <c r="D2207" s="11" t="s">
        <v>11</v>
      </c>
      <c r="E2207" s="16">
        <v>400000</v>
      </c>
      <c r="F2207" s="2"/>
      <c r="H2207" s="16">
        <v>400000</v>
      </c>
    </row>
    <row r="2208" spans="1:8" ht="17.25" customHeight="1" x14ac:dyDescent="0.25">
      <c r="A2208" s="2">
        <v>92</v>
      </c>
      <c r="B2208" s="4" t="s">
        <v>192</v>
      </c>
      <c r="C2208" s="17" t="s">
        <v>193</v>
      </c>
      <c r="D2208" s="11" t="s">
        <v>11</v>
      </c>
      <c r="E2208" s="16">
        <v>400000</v>
      </c>
      <c r="F2208" s="2"/>
      <c r="H2208" s="16">
        <v>400000</v>
      </c>
    </row>
    <row r="2209" spans="1:8" ht="17.25" customHeight="1" x14ac:dyDescent="0.25">
      <c r="A2209" s="2">
        <v>93</v>
      </c>
      <c r="B2209" s="4" t="s">
        <v>194</v>
      </c>
      <c r="C2209" s="17" t="s">
        <v>195</v>
      </c>
      <c r="D2209" s="11" t="s">
        <v>21</v>
      </c>
      <c r="E2209" s="16">
        <v>480000</v>
      </c>
      <c r="F2209" s="2"/>
      <c r="H2209" s="16">
        <v>480000</v>
      </c>
    </row>
    <row r="2210" spans="1:8" ht="17.25" customHeight="1" x14ac:dyDescent="0.25">
      <c r="A2210" s="2">
        <v>94</v>
      </c>
      <c r="B2210" s="4" t="s">
        <v>196</v>
      </c>
      <c r="C2210" s="17" t="s">
        <v>197</v>
      </c>
      <c r="D2210" s="11" t="s">
        <v>21</v>
      </c>
      <c r="E2210" s="16">
        <v>480000</v>
      </c>
      <c r="F2210" s="2"/>
      <c r="H2210" s="16">
        <v>480000</v>
      </c>
    </row>
    <row r="2211" spans="1:8" ht="17.25" customHeight="1" x14ac:dyDescent="0.25">
      <c r="A2211" s="2">
        <v>95</v>
      </c>
      <c r="B2211" s="4" t="s">
        <v>198</v>
      </c>
      <c r="C2211" s="17" t="s">
        <v>199</v>
      </c>
      <c r="D2211" s="11" t="s">
        <v>21</v>
      </c>
      <c r="E2211" s="16">
        <v>480000</v>
      </c>
      <c r="F2211" s="2"/>
      <c r="H2211" s="16">
        <v>480000</v>
      </c>
    </row>
    <row r="2212" spans="1:8" ht="17.25" customHeight="1" x14ac:dyDescent="0.25">
      <c r="A2212" s="2">
        <v>96</v>
      </c>
      <c r="B2212" s="4" t="s">
        <v>200</v>
      </c>
      <c r="C2212" s="17" t="s">
        <v>201</v>
      </c>
      <c r="D2212" s="11" t="s">
        <v>21</v>
      </c>
      <c r="E2212" s="16">
        <v>480000</v>
      </c>
      <c r="F2212" s="2"/>
      <c r="H2212" s="16">
        <v>480000</v>
      </c>
    </row>
    <row r="2213" spans="1:8" ht="17.25" customHeight="1" x14ac:dyDescent="0.25">
      <c r="A2213" s="2">
        <v>97</v>
      </c>
      <c r="B2213" s="4" t="s">
        <v>202</v>
      </c>
      <c r="C2213" s="17" t="s">
        <v>203</v>
      </c>
      <c r="D2213" s="11" t="s">
        <v>21</v>
      </c>
      <c r="E2213" s="16">
        <v>480000</v>
      </c>
      <c r="F2213" s="2"/>
      <c r="H2213" s="16">
        <v>480000</v>
      </c>
    </row>
    <row r="2214" spans="1:8" ht="17.25" customHeight="1" x14ac:dyDescent="0.25">
      <c r="A2214" s="2">
        <v>98</v>
      </c>
      <c r="B2214" s="4" t="s">
        <v>204</v>
      </c>
      <c r="C2214" s="17" t="s">
        <v>205</v>
      </c>
      <c r="D2214" s="11" t="s">
        <v>34</v>
      </c>
      <c r="E2214" s="16">
        <v>560000</v>
      </c>
      <c r="F2214" s="2"/>
      <c r="H2214" s="16">
        <v>560000</v>
      </c>
    </row>
    <row r="2215" spans="1:8" ht="17.25" customHeight="1" x14ac:dyDescent="0.25">
      <c r="A2215" s="2">
        <v>99</v>
      </c>
      <c r="B2215" s="4" t="s">
        <v>206</v>
      </c>
      <c r="C2215" s="17" t="s">
        <v>207</v>
      </c>
      <c r="D2215" s="11" t="s">
        <v>11</v>
      </c>
      <c r="E2215" s="16">
        <v>400000</v>
      </c>
      <c r="F2215" s="2"/>
      <c r="H2215" s="16">
        <v>400000</v>
      </c>
    </row>
    <row r="2216" spans="1:8" ht="17.25" customHeight="1" x14ac:dyDescent="0.25">
      <c r="A2216" s="2">
        <v>100</v>
      </c>
      <c r="B2216" s="4" t="s">
        <v>208</v>
      </c>
      <c r="C2216" s="17" t="s">
        <v>209</v>
      </c>
      <c r="D2216" s="11" t="s">
        <v>21</v>
      </c>
      <c r="E2216" s="16">
        <v>480000</v>
      </c>
      <c r="F2216" s="2"/>
      <c r="H2216" s="16">
        <v>480000</v>
      </c>
    </row>
    <row r="2217" spans="1:8" ht="17.25" customHeight="1" x14ac:dyDescent="0.25">
      <c r="A2217" s="2">
        <v>101</v>
      </c>
      <c r="B2217" s="4" t="s">
        <v>210</v>
      </c>
      <c r="C2217" s="17" t="s">
        <v>211</v>
      </c>
      <c r="D2217" s="11" t="s">
        <v>11</v>
      </c>
      <c r="E2217" s="16">
        <v>400000</v>
      </c>
      <c r="F2217" s="2"/>
      <c r="H2217" s="16">
        <v>400000</v>
      </c>
    </row>
    <row r="2218" spans="1:8" ht="17.25" customHeight="1" x14ac:dyDescent="0.25">
      <c r="A2218" s="2">
        <v>102</v>
      </c>
      <c r="B2218" s="4" t="s">
        <v>212</v>
      </c>
      <c r="C2218" s="17" t="s">
        <v>213</v>
      </c>
      <c r="D2218" s="11" t="s">
        <v>11</v>
      </c>
      <c r="E2218" s="16">
        <v>400000</v>
      </c>
      <c r="F2218" s="2"/>
      <c r="H2218" s="16">
        <v>400000</v>
      </c>
    </row>
    <row r="2219" spans="1:8" ht="17.25" customHeight="1" x14ac:dyDescent="0.25">
      <c r="A2219" s="2">
        <v>103</v>
      </c>
      <c r="B2219" s="4" t="s">
        <v>214</v>
      </c>
      <c r="C2219" s="17" t="s">
        <v>215</v>
      </c>
      <c r="D2219" s="11" t="s">
        <v>11</v>
      </c>
      <c r="E2219" s="16">
        <v>400000</v>
      </c>
      <c r="F2219" s="2"/>
      <c r="H2219" s="16">
        <v>400000</v>
      </c>
    </row>
    <row r="2220" spans="1:8" ht="17.25" customHeight="1" x14ac:dyDescent="0.25">
      <c r="A2220" s="2">
        <v>104</v>
      </c>
      <c r="B2220" s="4" t="s">
        <v>216</v>
      </c>
      <c r="C2220" s="17" t="s">
        <v>217</v>
      </c>
      <c r="D2220" s="11" t="s">
        <v>21</v>
      </c>
      <c r="E2220" s="16">
        <v>480000</v>
      </c>
      <c r="F2220" s="2"/>
      <c r="H2220" s="16">
        <v>480000</v>
      </c>
    </row>
    <row r="2221" spans="1:8" ht="17.25" customHeight="1" x14ac:dyDescent="0.25">
      <c r="A2221" s="2">
        <v>105</v>
      </c>
      <c r="B2221" s="4" t="s">
        <v>218</v>
      </c>
      <c r="C2221" s="17" t="s">
        <v>219</v>
      </c>
      <c r="D2221" s="11" t="s">
        <v>21</v>
      </c>
      <c r="E2221" s="16">
        <v>480000</v>
      </c>
      <c r="F2221" s="2"/>
      <c r="H2221" s="16">
        <v>480000</v>
      </c>
    </row>
    <row r="2222" spans="1:8" ht="17.25" customHeight="1" x14ac:dyDescent="0.25">
      <c r="A2222" s="2">
        <v>106</v>
      </c>
      <c r="B2222" s="4" t="s">
        <v>220</v>
      </c>
      <c r="C2222" s="17" t="s">
        <v>221</v>
      </c>
      <c r="D2222" s="11" t="s">
        <v>11</v>
      </c>
      <c r="E2222" s="16">
        <v>400000</v>
      </c>
      <c r="F2222" s="2"/>
      <c r="H2222" s="16">
        <v>400000</v>
      </c>
    </row>
    <row r="2223" spans="1:8" ht="17.25" customHeight="1" x14ac:dyDescent="0.25">
      <c r="A2223" s="2">
        <v>107</v>
      </c>
      <c r="B2223" s="4" t="s">
        <v>222</v>
      </c>
      <c r="C2223" s="17" t="s">
        <v>223</v>
      </c>
      <c r="D2223" s="11" t="s">
        <v>11</v>
      </c>
      <c r="E2223" s="16">
        <v>400000</v>
      </c>
      <c r="F2223" s="2"/>
      <c r="H2223" s="16">
        <v>400000</v>
      </c>
    </row>
    <row r="2224" spans="1:8" ht="17.25" customHeight="1" x14ac:dyDescent="0.25">
      <c r="A2224" s="2">
        <v>108</v>
      </c>
      <c r="B2224" s="4" t="s">
        <v>224</v>
      </c>
      <c r="C2224" s="17" t="s">
        <v>225</v>
      </c>
      <c r="D2224" s="11" t="s">
        <v>21</v>
      </c>
      <c r="E2224" s="16">
        <v>480000</v>
      </c>
      <c r="F2224" s="2"/>
      <c r="H2224" s="16">
        <v>480000</v>
      </c>
    </row>
    <row r="2225" spans="1:8" ht="17.25" customHeight="1" x14ac:dyDescent="0.25">
      <c r="A2225" s="2">
        <v>109</v>
      </c>
      <c r="B2225" s="4" t="s">
        <v>226</v>
      </c>
      <c r="C2225" s="17" t="s">
        <v>227</v>
      </c>
      <c r="D2225" s="11" t="s">
        <v>21</v>
      </c>
      <c r="E2225" s="16">
        <v>480000</v>
      </c>
      <c r="F2225" s="2"/>
      <c r="H2225" s="16">
        <v>480000</v>
      </c>
    </row>
    <row r="2226" spans="1:8" ht="17.25" customHeight="1" x14ac:dyDescent="0.25">
      <c r="A2226" s="2">
        <v>110</v>
      </c>
      <c r="B2226" s="4" t="s">
        <v>228</v>
      </c>
      <c r="C2226" s="17" t="s">
        <v>229</v>
      </c>
      <c r="D2226" s="11" t="s">
        <v>21</v>
      </c>
      <c r="E2226" s="16">
        <v>480000</v>
      </c>
      <c r="F2226" s="2"/>
      <c r="H2226" s="16">
        <v>480000</v>
      </c>
    </row>
    <row r="2227" spans="1:8" ht="17.25" customHeight="1" x14ac:dyDescent="0.25">
      <c r="A2227" s="2">
        <v>111</v>
      </c>
      <c r="B2227" s="4" t="s">
        <v>230</v>
      </c>
      <c r="C2227" s="17" t="s">
        <v>231</v>
      </c>
      <c r="D2227" s="11" t="s">
        <v>21</v>
      </c>
      <c r="E2227" s="16">
        <v>480000</v>
      </c>
      <c r="F2227" s="2"/>
      <c r="H2227" s="16">
        <v>480000</v>
      </c>
    </row>
    <row r="2228" spans="1:8" ht="17.25" customHeight="1" x14ac:dyDescent="0.25">
      <c r="A2228" s="2">
        <v>112</v>
      </c>
      <c r="B2228" s="4" t="s">
        <v>232</v>
      </c>
      <c r="C2228" s="17" t="s">
        <v>233</v>
      </c>
      <c r="D2228" s="11" t="s">
        <v>21</v>
      </c>
      <c r="E2228" s="16">
        <v>480000</v>
      </c>
      <c r="F2228" s="2"/>
      <c r="H2228" s="16">
        <v>480000</v>
      </c>
    </row>
    <row r="2229" spans="1:8" ht="17.25" customHeight="1" x14ac:dyDescent="0.25">
      <c r="A2229" s="2">
        <v>113</v>
      </c>
      <c r="B2229" s="4" t="s">
        <v>234</v>
      </c>
      <c r="C2229" s="17" t="s">
        <v>235</v>
      </c>
      <c r="D2229" s="11" t="s">
        <v>14</v>
      </c>
      <c r="E2229" s="16">
        <v>370000</v>
      </c>
      <c r="F2229" s="2"/>
      <c r="H2229" s="16">
        <v>370000</v>
      </c>
    </row>
    <row r="2230" spans="1:8" ht="17.25" customHeight="1" x14ac:dyDescent="0.25">
      <c r="A2230" s="2">
        <v>114</v>
      </c>
      <c r="B2230" s="4" t="s">
        <v>236</v>
      </c>
      <c r="C2230" s="17" t="s">
        <v>237</v>
      </c>
      <c r="D2230" s="11" t="s">
        <v>11</v>
      </c>
      <c r="E2230" s="16">
        <v>400000</v>
      </c>
      <c r="F2230" s="2"/>
      <c r="H2230" s="16">
        <v>400000</v>
      </c>
    </row>
    <row r="2231" spans="1:8" ht="17.25" customHeight="1" x14ac:dyDescent="0.25">
      <c r="A2231" s="2">
        <v>115</v>
      </c>
      <c r="B2231" s="4" t="s">
        <v>238</v>
      </c>
      <c r="C2231" s="17" t="s">
        <v>239</v>
      </c>
      <c r="D2231" s="11" t="s">
        <v>21</v>
      </c>
      <c r="E2231" s="16">
        <v>480000</v>
      </c>
      <c r="F2231" s="2"/>
      <c r="H2231" s="16">
        <v>480000</v>
      </c>
    </row>
    <row r="2232" spans="1:8" ht="17.25" customHeight="1" x14ac:dyDescent="0.25">
      <c r="A2232" s="2">
        <v>116</v>
      </c>
      <c r="B2232" s="4" t="s">
        <v>240</v>
      </c>
      <c r="C2232" s="17" t="s">
        <v>241</v>
      </c>
      <c r="D2232" s="11" t="s">
        <v>11</v>
      </c>
      <c r="E2232" s="16">
        <v>400000</v>
      </c>
      <c r="F2232" s="2"/>
      <c r="H2232" s="16">
        <v>400000</v>
      </c>
    </row>
    <row r="2233" spans="1:8" ht="17.25" customHeight="1" x14ac:dyDescent="0.25">
      <c r="A2233" s="2">
        <v>117</v>
      </c>
      <c r="B2233" s="4" t="s">
        <v>242</v>
      </c>
      <c r="C2233" s="17" t="s">
        <v>243</v>
      </c>
      <c r="D2233" s="11" t="s">
        <v>11</v>
      </c>
      <c r="E2233" s="16">
        <v>400000</v>
      </c>
      <c r="F2233" s="2"/>
      <c r="H2233" s="16">
        <v>400000</v>
      </c>
    </row>
    <row r="2234" spans="1:8" ht="17.25" customHeight="1" x14ac:dyDescent="0.25">
      <c r="A2234" s="2">
        <v>118</v>
      </c>
      <c r="B2234" s="4" t="s">
        <v>244</v>
      </c>
      <c r="C2234" s="17" t="s">
        <v>245</v>
      </c>
      <c r="D2234" s="11" t="s">
        <v>11</v>
      </c>
      <c r="E2234" s="16">
        <v>400000</v>
      </c>
      <c r="F2234" s="2"/>
      <c r="H2234" s="16">
        <v>400000</v>
      </c>
    </row>
    <row r="2235" spans="1:8" ht="17.25" customHeight="1" x14ac:dyDescent="0.25">
      <c r="A2235" s="2">
        <v>119</v>
      </c>
      <c r="B2235" s="4" t="s">
        <v>246</v>
      </c>
      <c r="C2235" s="17" t="s">
        <v>247</v>
      </c>
      <c r="D2235" s="11" t="s">
        <v>11</v>
      </c>
      <c r="E2235" s="16">
        <v>400000</v>
      </c>
      <c r="F2235" s="2"/>
      <c r="H2235" s="16">
        <v>400000</v>
      </c>
    </row>
    <row r="2236" spans="1:8" ht="17.25" customHeight="1" x14ac:dyDescent="0.25">
      <c r="A2236" s="2">
        <v>120</v>
      </c>
      <c r="B2236" s="4" t="s">
        <v>248</v>
      </c>
      <c r="C2236" s="17" t="s">
        <v>249</v>
      </c>
      <c r="D2236" s="11" t="s">
        <v>11</v>
      </c>
      <c r="E2236" s="16">
        <v>400000</v>
      </c>
      <c r="F2236" s="2"/>
      <c r="H2236" s="16">
        <v>400000</v>
      </c>
    </row>
    <row r="2237" spans="1:8" ht="17.25" customHeight="1" x14ac:dyDescent="0.25">
      <c r="A2237" s="2">
        <v>121</v>
      </c>
      <c r="B2237" s="4" t="s">
        <v>250</v>
      </c>
      <c r="C2237" s="17" t="s">
        <v>251</v>
      </c>
      <c r="D2237" s="11" t="s">
        <v>11</v>
      </c>
      <c r="E2237" s="16">
        <v>400000</v>
      </c>
      <c r="F2237" s="2"/>
      <c r="H2237" s="16">
        <v>400000</v>
      </c>
    </row>
    <row r="2238" spans="1:8" ht="17.25" customHeight="1" x14ac:dyDescent="0.25">
      <c r="A2238" s="2">
        <v>122</v>
      </c>
      <c r="B2238" s="4" t="s">
        <v>252</v>
      </c>
      <c r="C2238" s="17" t="s">
        <v>253</v>
      </c>
      <c r="D2238" s="11" t="s">
        <v>21</v>
      </c>
      <c r="E2238" s="16">
        <v>480000</v>
      </c>
      <c r="F2238" s="2"/>
      <c r="H2238" s="16">
        <v>480000</v>
      </c>
    </row>
    <row r="2239" spans="1:8" ht="17.25" customHeight="1" x14ac:dyDescent="0.25">
      <c r="A2239" s="2">
        <v>123</v>
      </c>
      <c r="B2239" s="4" t="s">
        <v>254</v>
      </c>
      <c r="C2239" s="17" t="s">
        <v>255</v>
      </c>
      <c r="D2239" s="11" t="s">
        <v>11</v>
      </c>
      <c r="E2239" s="16">
        <v>400000</v>
      </c>
      <c r="F2239" s="2"/>
      <c r="H2239" s="16">
        <v>400000</v>
      </c>
    </row>
    <row r="2240" spans="1:8" ht="17.25" customHeight="1" x14ac:dyDescent="0.25">
      <c r="A2240" s="2">
        <v>124</v>
      </c>
      <c r="B2240" s="4" t="s">
        <v>256</v>
      </c>
      <c r="C2240" s="17" t="s">
        <v>257</v>
      </c>
      <c r="D2240" s="11" t="s">
        <v>21</v>
      </c>
      <c r="E2240" s="16">
        <v>480000</v>
      </c>
      <c r="F2240" s="2"/>
      <c r="H2240" s="16">
        <v>480000</v>
      </c>
    </row>
    <row r="2241" spans="1:8" ht="17.25" customHeight="1" x14ac:dyDescent="0.25">
      <c r="A2241" s="2">
        <v>125</v>
      </c>
      <c r="B2241" s="4" t="s">
        <v>258</v>
      </c>
      <c r="C2241" s="17" t="s">
        <v>259</v>
      </c>
      <c r="D2241" s="11" t="s">
        <v>21</v>
      </c>
      <c r="E2241" s="16">
        <v>480000</v>
      </c>
      <c r="F2241" s="2"/>
      <c r="H2241" s="16">
        <v>480000</v>
      </c>
    </row>
    <row r="2242" spans="1:8" ht="17.25" customHeight="1" x14ac:dyDescent="0.25">
      <c r="A2242" s="2">
        <v>126</v>
      </c>
      <c r="B2242" s="4" t="s">
        <v>260</v>
      </c>
      <c r="C2242" s="17" t="s">
        <v>261</v>
      </c>
      <c r="D2242" s="11" t="s">
        <v>21</v>
      </c>
      <c r="E2242" s="16">
        <v>480000</v>
      </c>
      <c r="F2242" s="2"/>
      <c r="H2242" s="16">
        <v>480000</v>
      </c>
    </row>
    <row r="2243" spans="1:8" ht="17.25" customHeight="1" x14ac:dyDescent="0.25">
      <c r="A2243" s="2">
        <v>127</v>
      </c>
      <c r="B2243" s="4" t="s">
        <v>262</v>
      </c>
      <c r="C2243" s="17" t="s">
        <v>263</v>
      </c>
      <c r="D2243" s="11" t="s">
        <v>11</v>
      </c>
      <c r="E2243" s="16">
        <v>400000</v>
      </c>
      <c r="F2243" s="2"/>
      <c r="H2243" s="16">
        <v>400000</v>
      </c>
    </row>
    <row r="2244" spans="1:8" ht="17.25" customHeight="1" x14ac:dyDescent="0.25">
      <c r="A2244" s="2">
        <v>128</v>
      </c>
      <c r="B2244" s="4" t="s">
        <v>264</v>
      </c>
      <c r="C2244" s="17" t="s">
        <v>265</v>
      </c>
      <c r="D2244" s="11" t="s">
        <v>11</v>
      </c>
      <c r="E2244" s="16">
        <v>400000</v>
      </c>
      <c r="F2244" s="2"/>
      <c r="H2244" s="16">
        <v>400000</v>
      </c>
    </row>
    <row r="2245" spans="1:8" ht="17.25" customHeight="1" x14ac:dyDescent="0.25">
      <c r="A2245" s="2">
        <v>129</v>
      </c>
      <c r="B2245" s="4" t="s">
        <v>266</v>
      </c>
      <c r="C2245" s="17" t="s">
        <v>267</v>
      </c>
      <c r="D2245" s="11" t="s">
        <v>11</v>
      </c>
      <c r="E2245" s="16">
        <v>400000</v>
      </c>
      <c r="F2245" s="2"/>
      <c r="H2245" s="16">
        <v>400000</v>
      </c>
    </row>
    <row r="2246" spans="1:8" ht="17.25" customHeight="1" x14ac:dyDescent="0.25">
      <c r="A2246" s="2">
        <v>130</v>
      </c>
      <c r="B2246" s="4" t="s">
        <v>268</v>
      </c>
      <c r="C2246" s="17" t="s">
        <v>269</v>
      </c>
      <c r="D2246" s="11" t="s">
        <v>11</v>
      </c>
      <c r="E2246" s="16">
        <v>400000</v>
      </c>
      <c r="F2246" s="2"/>
      <c r="H2246" s="16">
        <v>400000</v>
      </c>
    </row>
    <row r="2247" spans="1:8" ht="17.25" customHeight="1" x14ac:dyDescent="0.25">
      <c r="A2247" s="2">
        <v>131</v>
      </c>
      <c r="B2247" s="4" t="s">
        <v>270</v>
      </c>
      <c r="C2247" s="17" t="s">
        <v>271</v>
      </c>
      <c r="D2247" s="11" t="s">
        <v>11</v>
      </c>
      <c r="E2247" s="16">
        <v>400000</v>
      </c>
      <c r="F2247" s="2"/>
      <c r="H2247" s="16">
        <v>400000</v>
      </c>
    </row>
    <row r="2248" spans="1:8" ht="17.25" customHeight="1" x14ac:dyDescent="0.25">
      <c r="A2248" s="2">
        <v>132</v>
      </c>
      <c r="B2248" s="4" t="s">
        <v>272</v>
      </c>
      <c r="C2248" s="17" t="s">
        <v>273</v>
      </c>
      <c r="D2248" s="11" t="s">
        <v>21</v>
      </c>
      <c r="E2248" s="16">
        <v>480000</v>
      </c>
      <c r="F2248" s="2"/>
      <c r="H2248" s="16">
        <v>480000</v>
      </c>
    </row>
    <row r="2249" spans="1:8" ht="17.25" customHeight="1" x14ac:dyDescent="0.25">
      <c r="A2249" s="2">
        <v>133</v>
      </c>
      <c r="B2249" s="4" t="s">
        <v>274</v>
      </c>
      <c r="C2249" s="17" t="s">
        <v>275</v>
      </c>
      <c r="D2249" s="11" t="s">
        <v>21</v>
      </c>
      <c r="E2249" s="16">
        <v>480000</v>
      </c>
      <c r="F2249" s="2"/>
      <c r="H2249" s="16">
        <v>480000</v>
      </c>
    </row>
    <row r="2250" spans="1:8" ht="17.25" customHeight="1" x14ac:dyDescent="0.25">
      <c r="A2250" s="2">
        <v>134</v>
      </c>
      <c r="B2250" s="4" t="s">
        <v>276</v>
      </c>
      <c r="C2250" s="17" t="s">
        <v>277</v>
      </c>
      <c r="D2250" s="11" t="s">
        <v>11</v>
      </c>
      <c r="E2250" s="16">
        <v>400000</v>
      </c>
      <c r="F2250" s="2"/>
      <c r="H2250" s="16">
        <v>400000</v>
      </c>
    </row>
    <row r="2251" spans="1:8" ht="17.25" customHeight="1" x14ac:dyDescent="0.25">
      <c r="A2251" s="2">
        <v>135</v>
      </c>
      <c r="B2251" s="4" t="s">
        <v>278</v>
      </c>
      <c r="C2251" s="17" t="s">
        <v>279</v>
      </c>
      <c r="D2251" s="11" t="s">
        <v>21</v>
      </c>
      <c r="E2251" s="16">
        <v>480000</v>
      </c>
      <c r="F2251" s="2"/>
      <c r="H2251" s="16">
        <v>480000</v>
      </c>
    </row>
    <row r="2252" spans="1:8" ht="17.25" customHeight="1" x14ac:dyDescent="0.25">
      <c r="A2252" s="2">
        <v>136</v>
      </c>
      <c r="B2252" s="4" t="s">
        <v>280</v>
      </c>
      <c r="C2252" s="17" t="s">
        <v>281</v>
      </c>
      <c r="D2252" s="11" t="s">
        <v>21</v>
      </c>
      <c r="E2252" s="16">
        <v>480000</v>
      </c>
      <c r="F2252" s="2"/>
      <c r="H2252" s="16">
        <v>480000</v>
      </c>
    </row>
    <row r="2253" spans="1:8" ht="17.25" customHeight="1" x14ac:dyDescent="0.25">
      <c r="A2253" s="2">
        <v>137</v>
      </c>
      <c r="B2253" s="4" t="s">
        <v>282</v>
      </c>
      <c r="C2253" s="17" t="s">
        <v>283</v>
      </c>
      <c r="D2253" s="11" t="s">
        <v>21</v>
      </c>
      <c r="E2253" s="16">
        <v>480000</v>
      </c>
      <c r="F2253" s="2"/>
      <c r="H2253" s="16">
        <v>480000</v>
      </c>
    </row>
    <row r="2254" spans="1:8" ht="17.25" customHeight="1" x14ac:dyDescent="0.25">
      <c r="A2254" s="2">
        <v>138</v>
      </c>
      <c r="B2254" s="4" t="s">
        <v>284</v>
      </c>
      <c r="C2254" s="17" t="s">
        <v>285</v>
      </c>
      <c r="D2254" s="11" t="s">
        <v>11</v>
      </c>
      <c r="E2254" s="16">
        <v>400000</v>
      </c>
      <c r="F2254" s="2"/>
      <c r="H2254" s="16">
        <v>400000</v>
      </c>
    </row>
    <row r="2255" spans="1:8" ht="17.25" customHeight="1" x14ac:dyDescent="0.25">
      <c r="A2255" s="2">
        <v>139</v>
      </c>
      <c r="B2255" s="4" t="s">
        <v>286</v>
      </c>
      <c r="C2255" s="17" t="s">
        <v>287</v>
      </c>
      <c r="D2255" s="11" t="s">
        <v>11</v>
      </c>
      <c r="E2255" s="16">
        <v>400000</v>
      </c>
      <c r="F2255" s="2"/>
      <c r="H2255" s="16">
        <v>400000</v>
      </c>
    </row>
    <row r="2256" spans="1:8" ht="17.25" customHeight="1" x14ac:dyDescent="0.25">
      <c r="A2256" s="2">
        <v>140</v>
      </c>
      <c r="B2256" s="4" t="s">
        <v>288</v>
      </c>
      <c r="C2256" s="17" t="s">
        <v>289</v>
      </c>
      <c r="D2256" s="11" t="s">
        <v>34</v>
      </c>
      <c r="E2256" s="16">
        <v>560000</v>
      </c>
      <c r="F2256" s="2"/>
      <c r="H2256" s="16">
        <v>560000</v>
      </c>
    </row>
    <row r="2257" spans="1:8" ht="17.25" customHeight="1" x14ac:dyDescent="0.25">
      <c r="A2257" s="2">
        <v>141</v>
      </c>
      <c r="B2257" s="4" t="s">
        <v>290</v>
      </c>
      <c r="C2257" s="17" t="s">
        <v>289</v>
      </c>
      <c r="D2257" s="11" t="s">
        <v>11</v>
      </c>
      <c r="E2257" s="16">
        <v>400000</v>
      </c>
      <c r="F2257" s="2"/>
      <c r="H2257" s="16">
        <v>400000</v>
      </c>
    </row>
    <row r="2258" spans="1:8" ht="17.25" customHeight="1" x14ac:dyDescent="0.25">
      <c r="A2258" s="2">
        <v>142</v>
      </c>
      <c r="B2258" s="4" t="s">
        <v>291</v>
      </c>
      <c r="C2258" s="17" t="s">
        <v>292</v>
      </c>
      <c r="D2258" s="11" t="s">
        <v>11</v>
      </c>
      <c r="E2258" s="16">
        <v>400000</v>
      </c>
      <c r="F2258" s="2"/>
      <c r="H2258" s="16">
        <v>400000</v>
      </c>
    </row>
    <row r="2259" spans="1:8" ht="17.25" customHeight="1" x14ac:dyDescent="0.25">
      <c r="A2259" s="2">
        <v>143</v>
      </c>
      <c r="B2259" s="4" t="s">
        <v>293</v>
      </c>
      <c r="C2259" s="17" t="s">
        <v>294</v>
      </c>
      <c r="D2259" s="11" t="s">
        <v>11</v>
      </c>
      <c r="E2259" s="16">
        <v>400000</v>
      </c>
      <c r="F2259" s="2"/>
      <c r="H2259" s="16">
        <v>400000</v>
      </c>
    </row>
    <row r="2260" spans="1:8" ht="17.25" customHeight="1" x14ac:dyDescent="0.25">
      <c r="A2260" s="2">
        <v>144</v>
      </c>
      <c r="B2260" s="4" t="s">
        <v>295</v>
      </c>
      <c r="C2260" s="17" t="s">
        <v>296</v>
      </c>
      <c r="D2260" s="11" t="s">
        <v>11</v>
      </c>
      <c r="E2260" s="16">
        <v>400000</v>
      </c>
      <c r="F2260" s="2"/>
      <c r="H2260" s="16">
        <v>400000</v>
      </c>
    </row>
    <row r="2261" spans="1:8" ht="17.25" customHeight="1" x14ac:dyDescent="0.25">
      <c r="A2261" s="2">
        <v>145</v>
      </c>
      <c r="B2261" s="4" t="s">
        <v>297</v>
      </c>
      <c r="C2261" s="17" t="s">
        <v>298</v>
      </c>
      <c r="D2261" s="11" t="s">
        <v>11</v>
      </c>
      <c r="E2261" s="16">
        <v>400000</v>
      </c>
      <c r="F2261" s="2"/>
      <c r="H2261" s="16">
        <v>400000</v>
      </c>
    </row>
    <row r="2262" spans="1:8" ht="17.25" customHeight="1" x14ac:dyDescent="0.25">
      <c r="A2262" s="2">
        <v>146</v>
      </c>
      <c r="B2262" s="4" t="s">
        <v>299</v>
      </c>
      <c r="C2262" s="17" t="s">
        <v>298</v>
      </c>
      <c r="D2262" s="11" t="s">
        <v>34</v>
      </c>
      <c r="E2262" s="16">
        <v>560000</v>
      </c>
      <c r="F2262" s="2"/>
      <c r="H2262" s="16">
        <v>560000</v>
      </c>
    </row>
    <row r="2263" spans="1:8" ht="17.25" customHeight="1" x14ac:dyDescent="0.25">
      <c r="A2263" s="2">
        <v>147</v>
      </c>
      <c r="B2263" s="4" t="s">
        <v>300</v>
      </c>
      <c r="C2263" s="17" t="s">
        <v>301</v>
      </c>
      <c r="D2263" s="11" t="s">
        <v>11</v>
      </c>
      <c r="E2263" s="16">
        <v>400000</v>
      </c>
      <c r="F2263" s="2"/>
      <c r="H2263" s="16">
        <v>400000</v>
      </c>
    </row>
    <row r="2264" spans="1:8" ht="17.25" customHeight="1" x14ac:dyDescent="0.25">
      <c r="A2264" s="2">
        <v>148</v>
      </c>
      <c r="B2264" s="4" t="s">
        <v>302</v>
      </c>
      <c r="C2264" s="17" t="s">
        <v>303</v>
      </c>
      <c r="D2264" s="11" t="s">
        <v>11</v>
      </c>
      <c r="E2264" s="16">
        <v>400000</v>
      </c>
      <c r="F2264" s="2"/>
      <c r="H2264" s="16">
        <v>400000</v>
      </c>
    </row>
    <row r="2265" spans="1:8" ht="17.25" customHeight="1" x14ac:dyDescent="0.25">
      <c r="A2265" s="2">
        <v>149</v>
      </c>
      <c r="B2265" s="4" t="s">
        <v>304</v>
      </c>
      <c r="C2265" s="17" t="s">
        <v>305</v>
      </c>
      <c r="D2265" s="11" t="s">
        <v>11</v>
      </c>
      <c r="E2265" s="16">
        <v>400000</v>
      </c>
      <c r="F2265" s="2"/>
      <c r="H2265" s="16">
        <v>400000</v>
      </c>
    </row>
    <row r="2266" spans="1:8" ht="17.25" customHeight="1" x14ac:dyDescent="0.25">
      <c r="A2266" s="2">
        <v>150</v>
      </c>
      <c r="B2266" s="4" t="s">
        <v>306</v>
      </c>
      <c r="C2266" s="17" t="s">
        <v>307</v>
      </c>
      <c r="D2266" s="11" t="s">
        <v>11</v>
      </c>
      <c r="E2266" s="16">
        <v>400000</v>
      </c>
      <c r="F2266" s="2"/>
      <c r="H2266" s="16">
        <v>400000</v>
      </c>
    </row>
    <row r="2267" spans="1:8" ht="17.25" customHeight="1" x14ac:dyDescent="0.25">
      <c r="A2267" s="2">
        <v>151</v>
      </c>
      <c r="B2267" s="4" t="s">
        <v>308</v>
      </c>
      <c r="C2267" s="17" t="s">
        <v>309</v>
      </c>
      <c r="D2267" s="11" t="s">
        <v>11</v>
      </c>
      <c r="E2267" s="16">
        <v>400000</v>
      </c>
      <c r="F2267" s="2"/>
      <c r="H2267" s="16">
        <v>400000</v>
      </c>
    </row>
    <row r="2268" spans="1:8" ht="17.25" customHeight="1" x14ac:dyDescent="0.25">
      <c r="A2268" s="2">
        <v>152</v>
      </c>
      <c r="B2268" s="4" t="s">
        <v>310</v>
      </c>
      <c r="C2268" s="17" t="s">
        <v>311</v>
      </c>
      <c r="D2268" s="11" t="s">
        <v>11</v>
      </c>
      <c r="E2268" s="16">
        <v>400000</v>
      </c>
      <c r="F2268" s="2"/>
      <c r="H2268" s="16">
        <v>400000</v>
      </c>
    </row>
    <row r="2269" spans="1:8" ht="17.25" customHeight="1" x14ac:dyDescent="0.25">
      <c r="A2269" s="2">
        <v>153</v>
      </c>
      <c r="B2269" s="4" t="s">
        <v>312</v>
      </c>
      <c r="C2269" s="17" t="s">
        <v>313</v>
      </c>
      <c r="D2269" s="11" t="s">
        <v>11</v>
      </c>
      <c r="E2269" s="16">
        <v>400000</v>
      </c>
      <c r="F2269" s="2"/>
      <c r="H2269" s="16">
        <v>400000</v>
      </c>
    </row>
    <row r="2270" spans="1:8" ht="17.25" customHeight="1" x14ac:dyDescent="0.25">
      <c r="A2270" s="2">
        <v>154</v>
      </c>
      <c r="B2270" s="4" t="s">
        <v>314</v>
      </c>
      <c r="C2270" s="17" t="s">
        <v>315</v>
      </c>
      <c r="D2270" s="11" t="s">
        <v>11</v>
      </c>
      <c r="E2270" s="16">
        <v>400000</v>
      </c>
      <c r="F2270" s="2"/>
      <c r="H2270" s="16">
        <v>400000</v>
      </c>
    </row>
    <row r="2271" spans="1:8" ht="17.25" customHeight="1" x14ac:dyDescent="0.25">
      <c r="A2271" s="2">
        <v>155</v>
      </c>
      <c r="B2271" s="4" t="s">
        <v>316</v>
      </c>
      <c r="C2271" s="17" t="s">
        <v>317</v>
      </c>
      <c r="D2271" s="11" t="s">
        <v>11</v>
      </c>
      <c r="E2271" s="16">
        <v>400000</v>
      </c>
      <c r="F2271" s="2"/>
      <c r="H2271" s="16">
        <v>400000</v>
      </c>
    </row>
    <row r="2272" spans="1:8" ht="17.25" customHeight="1" x14ac:dyDescent="0.25">
      <c r="A2272" s="2">
        <v>156</v>
      </c>
      <c r="B2272" s="4" t="s">
        <v>318</v>
      </c>
      <c r="C2272" s="17" t="s">
        <v>319</v>
      </c>
      <c r="D2272" s="11" t="s">
        <v>11</v>
      </c>
      <c r="E2272" s="16">
        <v>400000</v>
      </c>
      <c r="F2272" s="2"/>
      <c r="H2272" s="16">
        <v>400000</v>
      </c>
    </row>
    <row r="2273" spans="1:8" ht="17.25" customHeight="1" x14ac:dyDescent="0.25">
      <c r="A2273" s="2">
        <v>157</v>
      </c>
      <c r="B2273" s="4" t="s">
        <v>320</v>
      </c>
      <c r="C2273" s="17" t="s">
        <v>321</v>
      </c>
      <c r="D2273" s="11" t="s">
        <v>21</v>
      </c>
      <c r="E2273" s="16">
        <v>480000</v>
      </c>
      <c r="F2273" s="2"/>
      <c r="H2273" s="16">
        <v>480000</v>
      </c>
    </row>
    <row r="2274" spans="1:8" ht="17.25" customHeight="1" x14ac:dyDescent="0.25">
      <c r="A2274" s="2">
        <v>158</v>
      </c>
      <c r="B2274" s="4" t="s">
        <v>322</v>
      </c>
      <c r="C2274" s="17" t="s">
        <v>323</v>
      </c>
      <c r="D2274" s="11" t="s">
        <v>21</v>
      </c>
      <c r="E2274" s="16">
        <v>480000</v>
      </c>
      <c r="F2274" s="2"/>
      <c r="H2274" s="16">
        <v>480000</v>
      </c>
    </row>
    <row r="2275" spans="1:8" ht="17.25" customHeight="1" x14ac:dyDescent="0.25">
      <c r="A2275" s="2">
        <v>159</v>
      </c>
      <c r="B2275" s="4" t="s">
        <v>324</v>
      </c>
      <c r="C2275" s="17" t="s">
        <v>325</v>
      </c>
      <c r="D2275" s="11" t="s">
        <v>21</v>
      </c>
      <c r="E2275" s="16">
        <v>480000</v>
      </c>
      <c r="F2275" s="2"/>
      <c r="H2275" s="16">
        <v>480000</v>
      </c>
    </row>
    <row r="2276" spans="1:8" ht="17.25" customHeight="1" x14ac:dyDescent="0.25">
      <c r="A2276" s="2">
        <v>160</v>
      </c>
      <c r="B2276" s="4" t="s">
        <v>326</v>
      </c>
      <c r="C2276" s="17" t="s">
        <v>327</v>
      </c>
      <c r="D2276" s="11" t="s">
        <v>21</v>
      </c>
      <c r="E2276" s="16">
        <v>480000</v>
      </c>
      <c r="F2276" s="2"/>
      <c r="H2276" s="16">
        <v>480000</v>
      </c>
    </row>
    <row r="2277" spans="1:8" ht="17.25" customHeight="1" x14ac:dyDescent="0.25">
      <c r="A2277" s="2">
        <v>161</v>
      </c>
      <c r="B2277" s="4" t="s">
        <v>328</v>
      </c>
      <c r="C2277" s="17" t="s">
        <v>329</v>
      </c>
      <c r="D2277" s="11" t="s">
        <v>11</v>
      </c>
      <c r="E2277" s="16">
        <v>400000</v>
      </c>
      <c r="F2277" s="2"/>
      <c r="H2277" s="16">
        <v>400000</v>
      </c>
    </row>
    <row r="2278" spans="1:8" ht="17.25" customHeight="1" x14ac:dyDescent="0.25">
      <c r="A2278" s="2">
        <v>162</v>
      </c>
      <c r="B2278" s="4" t="s">
        <v>330</v>
      </c>
      <c r="C2278" s="17" t="s">
        <v>331</v>
      </c>
      <c r="D2278" s="11" t="s">
        <v>11</v>
      </c>
      <c r="E2278" s="16">
        <v>400000</v>
      </c>
      <c r="F2278" s="2"/>
      <c r="H2278" s="16">
        <v>400000</v>
      </c>
    </row>
    <row r="2279" spans="1:8" ht="17.25" customHeight="1" x14ac:dyDescent="0.25">
      <c r="A2279" s="2">
        <v>163</v>
      </c>
      <c r="B2279" s="4" t="s">
        <v>332</v>
      </c>
      <c r="C2279" s="17" t="s">
        <v>333</v>
      </c>
      <c r="D2279" s="11" t="s">
        <v>34</v>
      </c>
      <c r="E2279" s="16">
        <v>560000</v>
      </c>
      <c r="F2279" s="2"/>
      <c r="H2279" s="16">
        <v>560000</v>
      </c>
    </row>
    <row r="2280" spans="1:8" ht="17.25" customHeight="1" x14ac:dyDescent="0.25">
      <c r="A2280" s="2">
        <v>164</v>
      </c>
      <c r="B2280" s="4" t="s">
        <v>334</v>
      </c>
      <c r="C2280" s="17" t="s">
        <v>333</v>
      </c>
      <c r="D2280" s="11" t="s">
        <v>11</v>
      </c>
      <c r="E2280" s="16">
        <v>400000</v>
      </c>
      <c r="F2280" s="2"/>
      <c r="H2280" s="16">
        <v>400000</v>
      </c>
    </row>
    <row r="2281" spans="1:8" ht="17.25" customHeight="1" x14ac:dyDescent="0.25">
      <c r="A2281" s="2">
        <v>165</v>
      </c>
      <c r="B2281" s="4" t="s">
        <v>335</v>
      </c>
      <c r="C2281" s="17" t="s">
        <v>336</v>
      </c>
      <c r="D2281" s="11" t="s">
        <v>11</v>
      </c>
      <c r="E2281" s="16">
        <v>400000</v>
      </c>
      <c r="F2281" s="2"/>
      <c r="H2281" s="16">
        <v>400000</v>
      </c>
    </row>
    <row r="2282" spans="1:8" ht="17.25" customHeight="1" x14ac:dyDescent="0.25">
      <c r="A2282" s="2">
        <v>166</v>
      </c>
      <c r="B2282" s="4" t="s">
        <v>337</v>
      </c>
      <c r="C2282" s="17" t="s">
        <v>336</v>
      </c>
      <c r="D2282" s="11" t="s">
        <v>34</v>
      </c>
      <c r="E2282" s="16">
        <v>560000</v>
      </c>
      <c r="F2282" s="2"/>
      <c r="H2282" s="16">
        <v>560000</v>
      </c>
    </row>
    <row r="2283" spans="1:8" ht="17.25" customHeight="1" x14ac:dyDescent="0.25">
      <c r="A2283" s="2">
        <v>167</v>
      </c>
      <c r="B2283" s="4" t="s">
        <v>338</v>
      </c>
      <c r="C2283" s="17" t="s">
        <v>339</v>
      </c>
      <c r="D2283" s="11" t="s">
        <v>11</v>
      </c>
      <c r="E2283" s="16">
        <v>400000</v>
      </c>
      <c r="F2283" s="2"/>
      <c r="H2283" s="16">
        <v>400000</v>
      </c>
    </row>
    <row r="2284" spans="1:8" ht="17.25" customHeight="1" x14ac:dyDescent="0.25">
      <c r="A2284" s="2">
        <v>168</v>
      </c>
      <c r="B2284" s="4" t="s">
        <v>340</v>
      </c>
      <c r="C2284" s="17" t="s">
        <v>341</v>
      </c>
      <c r="D2284" s="11" t="s">
        <v>14</v>
      </c>
      <c r="E2284" s="16">
        <v>370000</v>
      </c>
      <c r="F2284" s="2"/>
      <c r="H2284" s="16">
        <v>370000</v>
      </c>
    </row>
    <row r="2285" spans="1:8" ht="17.25" customHeight="1" x14ac:dyDescent="0.25">
      <c r="A2285" s="2">
        <v>169</v>
      </c>
      <c r="B2285" s="4" t="s">
        <v>342</v>
      </c>
      <c r="C2285" s="17" t="s">
        <v>343</v>
      </c>
      <c r="D2285" s="11" t="s">
        <v>21</v>
      </c>
      <c r="E2285" s="16">
        <v>480000</v>
      </c>
      <c r="F2285" s="2"/>
      <c r="H2285" s="16">
        <v>480000</v>
      </c>
    </row>
    <row r="2286" spans="1:8" ht="17.25" customHeight="1" x14ac:dyDescent="0.25">
      <c r="A2286" s="2">
        <v>170</v>
      </c>
      <c r="B2286" s="4" t="s">
        <v>344</v>
      </c>
      <c r="C2286" s="17" t="s">
        <v>345</v>
      </c>
      <c r="D2286" s="11" t="s">
        <v>11</v>
      </c>
      <c r="E2286" s="16">
        <v>400000</v>
      </c>
      <c r="F2286" s="2"/>
      <c r="H2286" s="16">
        <v>400000</v>
      </c>
    </row>
    <row r="2287" spans="1:8" ht="17.25" customHeight="1" x14ac:dyDescent="0.25">
      <c r="A2287" s="2">
        <v>171</v>
      </c>
      <c r="B2287" s="4" t="s">
        <v>346</v>
      </c>
      <c r="C2287" s="17" t="s">
        <v>347</v>
      </c>
      <c r="D2287" s="11" t="s">
        <v>11</v>
      </c>
      <c r="E2287" s="16">
        <v>400000</v>
      </c>
      <c r="F2287" s="2"/>
      <c r="H2287" s="16">
        <v>400000</v>
      </c>
    </row>
    <row r="2288" spans="1:8" ht="17.25" customHeight="1" x14ac:dyDescent="0.25">
      <c r="A2288" s="2">
        <v>172</v>
      </c>
      <c r="B2288" s="4" t="s">
        <v>348</v>
      </c>
      <c r="C2288" s="17" t="s">
        <v>349</v>
      </c>
      <c r="D2288" s="11" t="s">
        <v>21</v>
      </c>
      <c r="E2288" s="16">
        <v>480000</v>
      </c>
      <c r="F2288" s="2"/>
      <c r="H2288" s="16">
        <v>480000</v>
      </c>
    </row>
    <row r="2289" spans="1:8" ht="17.25" customHeight="1" x14ac:dyDescent="0.25">
      <c r="A2289" s="2">
        <v>173</v>
      </c>
      <c r="B2289" s="4" t="s">
        <v>350</v>
      </c>
      <c r="C2289" s="17" t="s">
        <v>351</v>
      </c>
      <c r="D2289" s="11" t="s">
        <v>11</v>
      </c>
      <c r="E2289" s="16">
        <v>400000</v>
      </c>
      <c r="F2289" s="2"/>
      <c r="H2289" s="16">
        <v>400000</v>
      </c>
    </row>
    <row r="2290" spans="1:8" ht="17.25" customHeight="1" x14ac:dyDescent="0.25">
      <c r="A2290" s="2">
        <v>174</v>
      </c>
      <c r="B2290" s="4" t="s">
        <v>352</v>
      </c>
      <c r="C2290" s="17" t="s">
        <v>353</v>
      </c>
      <c r="D2290" s="11" t="s">
        <v>11</v>
      </c>
      <c r="E2290" s="16">
        <v>400000</v>
      </c>
      <c r="F2290" s="2"/>
      <c r="H2290" s="16">
        <v>400000</v>
      </c>
    </row>
    <row r="2291" spans="1:8" ht="17.25" customHeight="1" x14ac:dyDescent="0.25">
      <c r="A2291" s="2">
        <v>175</v>
      </c>
      <c r="B2291" s="4" t="s">
        <v>354</v>
      </c>
      <c r="C2291" s="17" t="s">
        <v>355</v>
      </c>
      <c r="D2291" s="11" t="s">
        <v>11</v>
      </c>
      <c r="E2291" s="16">
        <v>400000</v>
      </c>
      <c r="F2291" s="2"/>
      <c r="H2291" s="16">
        <v>400000</v>
      </c>
    </row>
    <row r="2292" spans="1:8" ht="17.25" customHeight="1" x14ac:dyDescent="0.25">
      <c r="A2292" s="2">
        <v>176</v>
      </c>
      <c r="B2292" s="4" t="s">
        <v>356</v>
      </c>
      <c r="C2292" s="17" t="s">
        <v>357</v>
      </c>
      <c r="D2292" s="11" t="s">
        <v>21</v>
      </c>
      <c r="E2292" s="16">
        <v>480000</v>
      </c>
      <c r="F2292" s="2"/>
      <c r="H2292" s="16">
        <v>480000</v>
      </c>
    </row>
    <row r="2293" spans="1:8" ht="17.25" customHeight="1" x14ac:dyDescent="0.25">
      <c r="A2293" s="2">
        <v>177</v>
      </c>
      <c r="B2293" s="4" t="s">
        <v>358</v>
      </c>
      <c r="C2293" s="17" t="s">
        <v>359</v>
      </c>
      <c r="D2293" s="11" t="s">
        <v>21</v>
      </c>
      <c r="E2293" s="16">
        <v>480000</v>
      </c>
      <c r="F2293" s="2"/>
      <c r="H2293" s="16">
        <v>480000</v>
      </c>
    </row>
    <row r="2294" spans="1:8" ht="17.25" customHeight="1" x14ac:dyDescent="0.25">
      <c r="A2294" s="2">
        <v>178</v>
      </c>
      <c r="B2294" s="4" t="s">
        <v>360</v>
      </c>
      <c r="C2294" s="17" t="s">
        <v>361</v>
      </c>
      <c r="D2294" s="11" t="s">
        <v>21</v>
      </c>
      <c r="E2294" s="16">
        <v>480000</v>
      </c>
      <c r="F2294" s="2"/>
      <c r="H2294" s="16">
        <v>480000</v>
      </c>
    </row>
    <row r="2295" spans="1:8" ht="17.25" customHeight="1" x14ac:dyDescent="0.25">
      <c r="A2295" s="2">
        <v>179</v>
      </c>
      <c r="B2295" s="4" t="s">
        <v>362</v>
      </c>
      <c r="C2295" s="17" t="s">
        <v>363</v>
      </c>
      <c r="D2295" s="11" t="s">
        <v>11</v>
      </c>
      <c r="E2295" s="16">
        <v>400000</v>
      </c>
      <c r="F2295" s="2"/>
      <c r="H2295" s="16">
        <v>400000</v>
      </c>
    </row>
    <row r="2296" spans="1:8" ht="17.25" customHeight="1" x14ac:dyDescent="0.25">
      <c r="A2296" s="2">
        <v>180</v>
      </c>
      <c r="B2296" s="4" t="s">
        <v>364</v>
      </c>
      <c r="C2296" s="17" t="s">
        <v>365</v>
      </c>
      <c r="D2296" s="11" t="s">
        <v>11</v>
      </c>
      <c r="E2296" s="16">
        <v>400000</v>
      </c>
      <c r="F2296" s="2"/>
      <c r="H2296" s="16">
        <v>400000</v>
      </c>
    </row>
    <row r="2297" spans="1:8" ht="17.25" customHeight="1" x14ac:dyDescent="0.25">
      <c r="A2297" s="2">
        <v>181</v>
      </c>
      <c r="B2297" s="4" t="s">
        <v>366</v>
      </c>
      <c r="C2297" s="17" t="s">
        <v>367</v>
      </c>
      <c r="D2297" s="11" t="s">
        <v>11</v>
      </c>
      <c r="E2297" s="16">
        <v>400000</v>
      </c>
      <c r="F2297" s="2"/>
      <c r="H2297" s="16">
        <v>400000</v>
      </c>
    </row>
    <row r="2298" spans="1:8" ht="17.25" customHeight="1" x14ac:dyDescent="0.25">
      <c r="A2298" s="2">
        <v>182</v>
      </c>
      <c r="B2298" s="4" t="s">
        <v>368</v>
      </c>
      <c r="C2298" s="17" t="s">
        <v>369</v>
      </c>
      <c r="D2298" s="11" t="s">
        <v>11</v>
      </c>
      <c r="E2298" s="16">
        <v>400000</v>
      </c>
      <c r="F2298" s="2"/>
      <c r="H2298" s="16">
        <v>400000</v>
      </c>
    </row>
    <row r="2299" spans="1:8" ht="17.25" customHeight="1" x14ac:dyDescent="0.25">
      <c r="A2299" s="2">
        <v>183</v>
      </c>
      <c r="B2299" s="4" t="s">
        <v>370</v>
      </c>
      <c r="C2299" s="17" t="s">
        <v>371</v>
      </c>
      <c r="D2299" s="11" t="s">
        <v>11</v>
      </c>
      <c r="E2299" s="16">
        <v>400000</v>
      </c>
      <c r="F2299" s="2"/>
      <c r="H2299" s="16">
        <v>400000</v>
      </c>
    </row>
    <row r="2300" spans="1:8" ht="17.25" customHeight="1" x14ac:dyDescent="0.25">
      <c r="A2300" s="2">
        <v>184</v>
      </c>
      <c r="B2300" s="4" t="s">
        <v>372</v>
      </c>
      <c r="C2300" s="17" t="s">
        <v>373</v>
      </c>
      <c r="D2300" s="11" t="s">
        <v>11</v>
      </c>
      <c r="E2300" s="16">
        <v>400000</v>
      </c>
      <c r="F2300" s="2"/>
      <c r="H2300" s="16">
        <v>400000</v>
      </c>
    </row>
    <row r="2301" spans="1:8" ht="17.25" customHeight="1" x14ac:dyDescent="0.25">
      <c r="A2301" s="2">
        <v>185</v>
      </c>
      <c r="B2301" s="4" t="s">
        <v>374</v>
      </c>
      <c r="C2301" s="17" t="s">
        <v>375</v>
      </c>
      <c r="D2301" s="11" t="s">
        <v>11</v>
      </c>
      <c r="E2301" s="16">
        <v>400000</v>
      </c>
      <c r="F2301" s="2"/>
      <c r="H2301" s="16">
        <v>400000</v>
      </c>
    </row>
    <row r="2302" spans="1:8" ht="17.25" customHeight="1" x14ac:dyDescent="0.25">
      <c r="A2302" s="2">
        <v>186</v>
      </c>
      <c r="B2302" s="4" t="s">
        <v>376</v>
      </c>
      <c r="C2302" s="17" t="s">
        <v>377</v>
      </c>
      <c r="D2302" s="11" t="s">
        <v>11</v>
      </c>
      <c r="E2302" s="16">
        <v>400000</v>
      </c>
      <c r="F2302" s="2"/>
      <c r="H2302" s="16">
        <v>400000</v>
      </c>
    </row>
    <row r="2303" spans="1:8" ht="17.25" customHeight="1" x14ac:dyDescent="0.25">
      <c r="A2303" s="2">
        <v>187</v>
      </c>
      <c r="B2303" s="4" t="s">
        <v>378</v>
      </c>
      <c r="C2303" s="17" t="s">
        <v>379</v>
      </c>
      <c r="D2303" s="11" t="s">
        <v>11</v>
      </c>
      <c r="E2303" s="16">
        <v>400000</v>
      </c>
      <c r="F2303" s="2"/>
      <c r="H2303" s="16">
        <v>400000</v>
      </c>
    </row>
    <row r="2304" spans="1:8" ht="17.25" customHeight="1" x14ac:dyDescent="0.25">
      <c r="A2304" s="2">
        <v>188</v>
      </c>
      <c r="B2304" s="4" t="s">
        <v>380</v>
      </c>
      <c r="C2304" s="17" t="s">
        <v>381</v>
      </c>
      <c r="D2304" s="11" t="s">
        <v>34</v>
      </c>
      <c r="E2304" s="16">
        <v>560000</v>
      </c>
      <c r="F2304" s="2"/>
      <c r="H2304" s="16">
        <v>560000</v>
      </c>
    </row>
    <row r="2305" spans="1:8" ht="17.25" customHeight="1" x14ac:dyDescent="0.25">
      <c r="A2305" s="2">
        <v>189</v>
      </c>
      <c r="B2305" s="4" t="s">
        <v>382</v>
      </c>
      <c r="C2305" s="17" t="s">
        <v>381</v>
      </c>
      <c r="D2305" s="11" t="s">
        <v>11</v>
      </c>
      <c r="E2305" s="16">
        <v>400000</v>
      </c>
      <c r="F2305" s="2"/>
      <c r="H2305" s="16">
        <v>400000</v>
      </c>
    </row>
    <row r="2306" spans="1:8" ht="17.25" customHeight="1" x14ac:dyDescent="0.25">
      <c r="A2306" s="2">
        <v>190</v>
      </c>
      <c r="B2306" s="4" t="s">
        <v>383</v>
      </c>
      <c r="C2306" s="17" t="s">
        <v>384</v>
      </c>
      <c r="D2306" s="11" t="s">
        <v>21</v>
      </c>
      <c r="E2306" s="16">
        <v>480000</v>
      </c>
      <c r="F2306" s="2"/>
      <c r="H2306" s="16">
        <v>480000</v>
      </c>
    </row>
    <row r="2307" spans="1:8" ht="17.25" customHeight="1" x14ac:dyDescent="0.25">
      <c r="A2307" s="2">
        <v>191</v>
      </c>
      <c r="B2307" s="4" t="s">
        <v>385</v>
      </c>
      <c r="C2307" s="17" t="s">
        <v>386</v>
      </c>
      <c r="D2307" s="11" t="s">
        <v>21</v>
      </c>
      <c r="E2307" s="16">
        <v>480000</v>
      </c>
      <c r="F2307" s="2"/>
      <c r="H2307" s="16">
        <v>480000</v>
      </c>
    </row>
    <row r="2308" spans="1:8" ht="17.25" customHeight="1" x14ac:dyDescent="0.25">
      <c r="A2308" s="2">
        <v>192</v>
      </c>
      <c r="B2308" s="4" t="s">
        <v>387</v>
      </c>
      <c r="C2308" s="17" t="s">
        <v>388</v>
      </c>
      <c r="D2308" s="11" t="s">
        <v>11</v>
      </c>
      <c r="E2308" s="16">
        <v>400000</v>
      </c>
      <c r="F2308" s="2"/>
      <c r="H2308" s="16">
        <v>400000</v>
      </c>
    </row>
    <row r="2309" spans="1:8" ht="17.25" customHeight="1" x14ac:dyDescent="0.25">
      <c r="A2309" s="2">
        <v>193</v>
      </c>
      <c r="B2309" s="4" t="s">
        <v>389</v>
      </c>
      <c r="C2309" s="17" t="s">
        <v>390</v>
      </c>
      <c r="D2309" s="11" t="s">
        <v>11</v>
      </c>
      <c r="E2309" s="16">
        <v>400000</v>
      </c>
      <c r="F2309" s="2"/>
      <c r="H2309" s="16">
        <v>400000</v>
      </c>
    </row>
    <row r="2310" spans="1:8" ht="17.25" customHeight="1" x14ac:dyDescent="0.25">
      <c r="A2310" s="2">
        <v>194</v>
      </c>
      <c r="B2310" s="4" t="s">
        <v>391</v>
      </c>
      <c r="C2310" s="17" t="s">
        <v>392</v>
      </c>
      <c r="D2310" s="11" t="s">
        <v>11</v>
      </c>
      <c r="E2310" s="16">
        <v>400000</v>
      </c>
      <c r="F2310" s="2"/>
      <c r="H2310" s="16">
        <v>400000</v>
      </c>
    </row>
    <row r="2311" spans="1:8" ht="17.25" customHeight="1" x14ac:dyDescent="0.25">
      <c r="A2311" s="2">
        <v>195</v>
      </c>
      <c r="B2311" s="4" t="s">
        <v>393</v>
      </c>
      <c r="C2311" s="17" t="s">
        <v>394</v>
      </c>
      <c r="D2311" s="11" t="s">
        <v>11</v>
      </c>
      <c r="E2311" s="16">
        <v>400000</v>
      </c>
      <c r="F2311" s="2"/>
      <c r="H2311" s="16">
        <v>400000</v>
      </c>
    </row>
    <row r="2312" spans="1:8" ht="17.25" customHeight="1" x14ac:dyDescent="0.25">
      <c r="A2312" s="2">
        <v>196</v>
      </c>
      <c r="B2312" s="4" t="s">
        <v>395</v>
      </c>
      <c r="C2312" s="18" t="s">
        <v>396</v>
      </c>
      <c r="D2312" s="11" t="s">
        <v>11</v>
      </c>
      <c r="E2312" s="16">
        <v>400000</v>
      </c>
      <c r="F2312" s="2"/>
      <c r="H2312" s="16">
        <v>400000</v>
      </c>
    </row>
    <row r="2313" spans="1:8" ht="17.25" customHeight="1" x14ac:dyDescent="0.25">
      <c r="A2313" s="2">
        <v>197</v>
      </c>
      <c r="B2313" s="4" t="s">
        <v>397</v>
      </c>
      <c r="C2313" s="17" t="s">
        <v>398</v>
      </c>
      <c r="D2313" s="11" t="s">
        <v>11</v>
      </c>
      <c r="E2313" s="16">
        <v>400000</v>
      </c>
      <c r="F2313" s="2"/>
      <c r="H2313" s="16">
        <v>400000</v>
      </c>
    </row>
    <row r="2314" spans="1:8" ht="17.25" customHeight="1" x14ac:dyDescent="0.25">
      <c r="A2314" s="2">
        <v>198</v>
      </c>
      <c r="B2314" s="4" t="s">
        <v>399</v>
      </c>
      <c r="C2314" s="17" t="s">
        <v>400</v>
      </c>
      <c r="D2314" s="11" t="s">
        <v>34</v>
      </c>
      <c r="E2314" s="16">
        <v>560000</v>
      </c>
      <c r="F2314" s="2"/>
      <c r="H2314" s="16">
        <v>560000</v>
      </c>
    </row>
    <row r="2315" spans="1:8" ht="17.25" customHeight="1" x14ac:dyDescent="0.25">
      <c r="A2315" s="2">
        <v>199</v>
      </c>
      <c r="B2315" s="4" t="s">
        <v>401</v>
      </c>
      <c r="C2315" s="17" t="s">
        <v>402</v>
      </c>
      <c r="D2315" s="11" t="s">
        <v>11</v>
      </c>
      <c r="E2315" s="16">
        <v>400000</v>
      </c>
      <c r="F2315" s="2"/>
      <c r="G2315" s="16">
        <v>400000</v>
      </c>
    </row>
    <row r="2316" spans="1:8" ht="17.25" customHeight="1" x14ac:dyDescent="0.25">
      <c r="A2316" s="2">
        <v>200</v>
      </c>
      <c r="B2316" s="4" t="s">
        <v>403</v>
      </c>
      <c r="C2316" s="17" t="s">
        <v>404</v>
      </c>
      <c r="D2316" s="11" t="s">
        <v>11</v>
      </c>
      <c r="E2316" s="16">
        <v>400000</v>
      </c>
      <c r="F2316" s="2"/>
      <c r="G2316" s="16">
        <v>400000</v>
      </c>
    </row>
    <row r="2317" spans="1:8" ht="17.25" customHeight="1" x14ac:dyDescent="0.25">
      <c r="A2317" s="2">
        <v>201</v>
      </c>
      <c r="B2317" s="4" t="s">
        <v>405</v>
      </c>
      <c r="C2317" s="17" t="s">
        <v>406</v>
      </c>
      <c r="D2317" s="11" t="s">
        <v>11</v>
      </c>
      <c r="E2317" s="16">
        <v>400000</v>
      </c>
      <c r="F2317" s="2"/>
      <c r="G2317" s="16">
        <v>400000</v>
      </c>
    </row>
    <row r="2318" spans="1:8" ht="17.25" customHeight="1" x14ac:dyDescent="0.25">
      <c r="A2318" s="2">
        <v>202</v>
      </c>
      <c r="B2318" s="4" t="s">
        <v>407</v>
      </c>
      <c r="C2318" s="17" t="s">
        <v>408</v>
      </c>
      <c r="D2318" s="11" t="s">
        <v>11</v>
      </c>
      <c r="E2318" s="16">
        <v>400000</v>
      </c>
      <c r="F2318" s="2"/>
      <c r="G2318" s="16">
        <v>400000</v>
      </c>
    </row>
    <row r="2319" spans="1:8" ht="17.25" customHeight="1" x14ac:dyDescent="0.25">
      <c r="A2319" s="2">
        <v>203</v>
      </c>
      <c r="B2319" s="4" t="s">
        <v>409</v>
      </c>
      <c r="C2319" s="17" t="s">
        <v>410</v>
      </c>
      <c r="D2319" s="11" t="s">
        <v>11</v>
      </c>
      <c r="E2319" s="16">
        <v>400000</v>
      </c>
      <c r="F2319" s="2"/>
      <c r="G2319" s="16">
        <v>400000</v>
      </c>
    </row>
    <row r="2320" spans="1:8" ht="17.25" customHeight="1" x14ac:dyDescent="0.25">
      <c r="A2320" s="2">
        <v>204</v>
      </c>
      <c r="B2320" s="4" t="s">
        <v>411</v>
      </c>
      <c r="C2320" s="17" t="s">
        <v>412</v>
      </c>
      <c r="D2320" s="11" t="s">
        <v>11</v>
      </c>
      <c r="E2320" s="16">
        <v>400000</v>
      </c>
      <c r="F2320" s="2"/>
      <c r="G2320" s="16">
        <v>400000</v>
      </c>
    </row>
    <row r="2321" spans="1:7" ht="17.25" customHeight="1" x14ac:dyDescent="0.25">
      <c r="A2321" s="2">
        <v>205</v>
      </c>
      <c r="B2321" s="4" t="s">
        <v>413</v>
      </c>
      <c r="C2321" s="17" t="s">
        <v>414</v>
      </c>
      <c r="D2321" s="11" t="s">
        <v>14</v>
      </c>
      <c r="E2321" s="16">
        <v>370000</v>
      </c>
      <c r="F2321" s="2"/>
      <c r="G2321" s="16">
        <v>370000</v>
      </c>
    </row>
    <row r="2322" spans="1:7" ht="17.25" customHeight="1" x14ac:dyDescent="0.25">
      <c r="A2322" s="2">
        <v>206</v>
      </c>
      <c r="B2322" s="4" t="s">
        <v>415</v>
      </c>
      <c r="C2322" s="17" t="s">
        <v>416</v>
      </c>
      <c r="D2322" s="11" t="s">
        <v>11</v>
      </c>
      <c r="E2322" s="16">
        <v>400000</v>
      </c>
      <c r="F2322" s="2"/>
      <c r="G2322" s="16">
        <v>400000</v>
      </c>
    </row>
    <row r="2323" spans="1:7" ht="17.25" customHeight="1" x14ac:dyDescent="0.25">
      <c r="A2323" s="2">
        <v>207</v>
      </c>
      <c r="B2323" s="4" t="s">
        <v>417</v>
      </c>
      <c r="C2323" s="17" t="s">
        <v>418</v>
      </c>
      <c r="D2323" s="11" t="s">
        <v>11</v>
      </c>
      <c r="E2323" s="16">
        <v>400000</v>
      </c>
      <c r="F2323" s="2"/>
      <c r="G2323" s="16">
        <v>400000</v>
      </c>
    </row>
    <row r="2324" spans="1:7" ht="17.25" customHeight="1" x14ac:dyDescent="0.25">
      <c r="A2324" s="2">
        <v>208</v>
      </c>
      <c r="B2324" s="4" t="s">
        <v>419</v>
      </c>
      <c r="C2324" s="17" t="s">
        <v>420</v>
      </c>
      <c r="D2324" s="11" t="s">
        <v>11</v>
      </c>
      <c r="E2324" s="16">
        <v>400000</v>
      </c>
      <c r="F2324" s="2"/>
      <c r="G2324" s="16">
        <v>400000</v>
      </c>
    </row>
    <row r="2325" spans="1:7" ht="17.25" customHeight="1" x14ac:dyDescent="0.25">
      <c r="A2325" s="2">
        <v>209</v>
      </c>
      <c r="B2325" s="4" t="s">
        <v>421</v>
      </c>
      <c r="C2325" s="17" t="s">
        <v>422</v>
      </c>
      <c r="D2325" s="11" t="s">
        <v>11</v>
      </c>
      <c r="E2325" s="16">
        <v>400000</v>
      </c>
      <c r="F2325" s="2"/>
      <c r="G2325" s="16">
        <v>400000</v>
      </c>
    </row>
    <row r="2326" spans="1:7" ht="17.25" customHeight="1" x14ac:dyDescent="0.25">
      <c r="A2326" s="2">
        <v>210</v>
      </c>
      <c r="B2326" s="4" t="s">
        <v>423</v>
      </c>
      <c r="C2326" s="17" t="s">
        <v>424</v>
      </c>
      <c r="D2326" s="11" t="s">
        <v>11</v>
      </c>
      <c r="E2326" s="16">
        <v>400000</v>
      </c>
      <c r="F2326" s="2"/>
      <c r="G2326" s="16">
        <v>400000</v>
      </c>
    </row>
    <row r="2327" spans="1:7" ht="17.25" customHeight="1" x14ac:dyDescent="0.25">
      <c r="A2327" s="2">
        <v>211</v>
      </c>
      <c r="B2327" s="4" t="s">
        <v>425</v>
      </c>
      <c r="C2327" s="17" t="s">
        <v>426</v>
      </c>
      <c r="D2327" s="11" t="s">
        <v>21</v>
      </c>
      <c r="E2327" s="16">
        <v>480000</v>
      </c>
      <c r="F2327" s="2"/>
      <c r="G2327" s="16">
        <v>480000</v>
      </c>
    </row>
    <row r="2328" spans="1:7" ht="17.25" customHeight="1" x14ac:dyDescent="0.25">
      <c r="A2328" s="2">
        <v>212</v>
      </c>
      <c r="B2328" s="4" t="s">
        <v>427</v>
      </c>
      <c r="C2328" s="17" t="s">
        <v>428</v>
      </c>
      <c r="D2328" s="11" t="s">
        <v>21</v>
      </c>
      <c r="E2328" s="16">
        <v>480000</v>
      </c>
      <c r="F2328" s="2"/>
      <c r="G2328" s="16">
        <v>480000</v>
      </c>
    </row>
    <row r="2329" spans="1:7" ht="17.25" customHeight="1" x14ac:dyDescent="0.25">
      <c r="A2329" s="2">
        <v>213</v>
      </c>
      <c r="B2329" s="4" t="s">
        <v>429</v>
      </c>
      <c r="C2329" s="17" t="s">
        <v>430</v>
      </c>
      <c r="D2329" s="11" t="s">
        <v>11</v>
      </c>
      <c r="E2329" s="16">
        <v>400000</v>
      </c>
      <c r="F2329" s="2"/>
      <c r="G2329" s="16">
        <v>400000</v>
      </c>
    </row>
    <row r="2330" spans="1:7" ht="17.25" customHeight="1" x14ac:dyDescent="0.25">
      <c r="A2330" s="2">
        <v>214</v>
      </c>
      <c r="B2330" s="4" t="s">
        <v>431</v>
      </c>
      <c r="C2330" s="17" t="s">
        <v>432</v>
      </c>
      <c r="D2330" s="11" t="s">
        <v>11</v>
      </c>
      <c r="E2330" s="16">
        <v>400000</v>
      </c>
      <c r="F2330" s="2"/>
      <c r="G2330" s="16">
        <v>400000</v>
      </c>
    </row>
    <row r="2331" spans="1:7" ht="17.25" customHeight="1" x14ac:dyDescent="0.25">
      <c r="A2331" s="2">
        <v>215</v>
      </c>
      <c r="B2331" s="4" t="s">
        <v>433</v>
      </c>
      <c r="C2331" s="17" t="s">
        <v>434</v>
      </c>
      <c r="D2331" s="11" t="s">
        <v>11</v>
      </c>
      <c r="E2331" s="16">
        <v>400000</v>
      </c>
      <c r="F2331" s="2"/>
      <c r="G2331" s="16">
        <v>400000</v>
      </c>
    </row>
    <row r="2332" spans="1:7" ht="17.25" customHeight="1" x14ac:dyDescent="0.25">
      <c r="A2332" s="2">
        <v>216</v>
      </c>
      <c r="B2332" s="4" t="s">
        <v>435</v>
      </c>
      <c r="C2332" s="17" t="s">
        <v>436</v>
      </c>
      <c r="D2332" s="11" t="s">
        <v>11</v>
      </c>
      <c r="E2332" s="16">
        <v>400000</v>
      </c>
      <c r="F2332" s="2"/>
      <c r="G2332" s="16">
        <v>400000</v>
      </c>
    </row>
    <row r="2333" spans="1:7" ht="17.25" customHeight="1" x14ac:dyDescent="0.25">
      <c r="A2333" s="2">
        <v>217</v>
      </c>
      <c r="B2333" s="4" t="s">
        <v>437</v>
      </c>
      <c r="C2333" s="17" t="s">
        <v>438</v>
      </c>
      <c r="D2333" s="11" t="s">
        <v>11</v>
      </c>
      <c r="E2333" s="16">
        <v>400000</v>
      </c>
      <c r="F2333" s="2"/>
      <c r="G2333" s="16">
        <v>400000</v>
      </c>
    </row>
    <row r="2334" spans="1:7" ht="17.25" customHeight="1" x14ac:dyDescent="0.25">
      <c r="A2334" s="2">
        <v>218</v>
      </c>
      <c r="B2334" s="4" t="s">
        <v>439</v>
      </c>
      <c r="C2334" s="17" t="s">
        <v>440</v>
      </c>
      <c r="D2334" s="11" t="s">
        <v>21</v>
      </c>
      <c r="E2334" s="16">
        <v>480000</v>
      </c>
      <c r="F2334" s="2"/>
      <c r="G2334" s="16">
        <v>480000</v>
      </c>
    </row>
    <row r="2335" spans="1:7" ht="17.25" customHeight="1" x14ac:dyDescent="0.25">
      <c r="A2335" s="2">
        <v>219</v>
      </c>
      <c r="B2335" s="4" t="s">
        <v>441</v>
      </c>
      <c r="C2335" s="17" t="s">
        <v>442</v>
      </c>
      <c r="D2335" s="11" t="s">
        <v>11</v>
      </c>
      <c r="E2335" s="16">
        <v>400000</v>
      </c>
      <c r="F2335" s="2"/>
      <c r="G2335" s="16">
        <v>400000</v>
      </c>
    </row>
    <row r="2336" spans="1:7" ht="17.25" customHeight="1" x14ac:dyDescent="0.25">
      <c r="A2336" s="2">
        <v>220</v>
      </c>
      <c r="B2336" s="4" t="s">
        <v>443</v>
      </c>
      <c r="C2336" s="17" t="s">
        <v>444</v>
      </c>
      <c r="D2336" s="11" t="s">
        <v>11</v>
      </c>
      <c r="E2336" s="16">
        <v>400000</v>
      </c>
      <c r="F2336" s="2"/>
      <c r="G2336" s="16">
        <v>400000</v>
      </c>
    </row>
    <row r="2337" spans="1:7" ht="17.25" customHeight="1" x14ac:dyDescent="0.25">
      <c r="A2337" s="2">
        <v>221</v>
      </c>
      <c r="B2337" s="4" t="s">
        <v>445</v>
      </c>
      <c r="C2337" s="17" t="s">
        <v>444</v>
      </c>
      <c r="D2337" s="11" t="s">
        <v>34</v>
      </c>
      <c r="E2337" s="16">
        <v>560000</v>
      </c>
      <c r="F2337" s="2"/>
      <c r="G2337" s="16">
        <v>560000</v>
      </c>
    </row>
    <row r="2338" spans="1:7" ht="17.25" customHeight="1" x14ac:dyDescent="0.25">
      <c r="A2338" s="2">
        <v>222</v>
      </c>
      <c r="B2338" s="4" t="s">
        <v>446</v>
      </c>
      <c r="C2338" s="20" t="s">
        <v>447</v>
      </c>
      <c r="D2338" s="11" t="s">
        <v>11</v>
      </c>
      <c r="E2338" s="16">
        <v>400000</v>
      </c>
      <c r="F2338" s="2"/>
      <c r="G2338" s="16">
        <v>400000</v>
      </c>
    </row>
    <row r="2339" spans="1:7" ht="17.25" customHeight="1" x14ac:dyDescent="0.25">
      <c r="A2339" s="2">
        <v>223</v>
      </c>
      <c r="B2339" s="4" t="s">
        <v>448</v>
      </c>
      <c r="C2339" s="17" t="s">
        <v>449</v>
      </c>
      <c r="D2339" s="11" t="s">
        <v>11</v>
      </c>
      <c r="E2339" s="16">
        <v>400000</v>
      </c>
      <c r="F2339" s="2"/>
      <c r="G2339" s="16">
        <v>400000</v>
      </c>
    </row>
    <row r="2340" spans="1:7" ht="17.25" customHeight="1" x14ac:dyDescent="0.25">
      <c r="A2340" s="2">
        <v>224</v>
      </c>
      <c r="B2340" s="4" t="s">
        <v>450</v>
      </c>
      <c r="C2340" s="17" t="s">
        <v>451</v>
      </c>
      <c r="D2340" s="11" t="s">
        <v>11</v>
      </c>
      <c r="E2340" s="16">
        <v>400000</v>
      </c>
      <c r="F2340" s="2"/>
      <c r="G2340" s="16">
        <v>400000</v>
      </c>
    </row>
    <row r="2341" spans="1:7" ht="17.25" customHeight="1" x14ac:dyDescent="0.25">
      <c r="A2341" s="2">
        <v>225</v>
      </c>
      <c r="B2341" s="4" t="s">
        <v>452</v>
      </c>
      <c r="C2341" s="17" t="s">
        <v>453</v>
      </c>
      <c r="D2341" s="11" t="s">
        <v>11</v>
      </c>
      <c r="E2341" s="16">
        <v>400000</v>
      </c>
      <c r="F2341" s="2"/>
      <c r="G2341" s="16">
        <v>400000</v>
      </c>
    </row>
    <row r="2342" spans="1:7" ht="17.25" customHeight="1" x14ac:dyDescent="0.25">
      <c r="A2342" s="2">
        <v>226</v>
      </c>
      <c r="B2342" s="4" t="s">
        <v>454</v>
      </c>
      <c r="C2342" s="17" t="s">
        <v>455</v>
      </c>
      <c r="D2342" s="11" t="s">
        <v>11</v>
      </c>
      <c r="E2342" s="16">
        <v>400000</v>
      </c>
      <c r="F2342" s="2"/>
      <c r="G2342" s="16">
        <v>400000</v>
      </c>
    </row>
    <row r="2343" spans="1:7" ht="17.25" customHeight="1" x14ac:dyDescent="0.25">
      <c r="A2343" s="2">
        <v>227</v>
      </c>
      <c r="B2343" s="4" t="s">
        <v>456</v>
      </c>
      <c r="C2343" s="17" t="s">
        <v>457</v>
      </c>
      <c r="D2343" s="11" t="s">
        <v>11</v>
      </c>
      <c r="E2343" s="16">
        <v>400000</v>
      </c>
      <c r="F2343" s="2"/>
      <c r="G2343" s="16">
        <v>400000</v>
      </c>
    </row>
    <row r="2344" spans="1:7" ht="17.25" customHeight="1" x14ac:dyDescent="0.25">
      <c r="A2344" s="2">
        <v>228</v>
      </c>
      <c r="B2344" s="4" t="s">
        <v>458</v>
      </c>
      <c r="C2344" s="17" t="s">
        <v>459</v>
      </c>
      <c r="D2344" s="11" t="s">
        <v>11</v>
      </c>
      <c r="E2344" s="16">
        <v>400000</v>
      </c>
      <c r="F2344" s="2"/>
      <c r="G2344" s="16">
        <v>400000</v>
      </c>
    </row>
    <row r="2345" spans="1:7" ht="17.25" customHeight="1" x14ac:dyDescent="0.25">
      <c r="A2345" s="2">
        <v>229</v>
      </c>
      <c r="B2345" s="4" t="s">
        <v>460</v>
      </c>
      <c r="C2345" s="17" t="s">
        <v>461</v>
      </c>
      <c r="D2345" s="11" t="s">
        <v>11</v>
      </c>
      <c r="E2345" s="16">
        <v>400000</v>
      </c>
      <c r="F2345" s="2"/>
      <c r="G2345" s="16">
        <v>400000</v>
      </c>
    </row>
    <row r="2346" spans="1:7" ht="17.25" customHeight="1" x14ac:dyDescent="0.25">
      <c r="A2346" s="2">
        <v>230</v>
      </c>
      <c r="B2346" s="4" t="s">
        <v>462</v>
      </c>
      <c r="C2346" s="17" t="s">
        <v>463</v>
      </c>
      <c r="D2346" s="11" t="s">
        <v>11</v>
      </c>
      <c r="E2346" s="16">
        <v>400000</v>
      </c>
      <c r="F2346" s="2"/>
      <c r="G2346" s="16">
        <v>400000</v>
      </c>
    </row>
    <row r="2347" spans="1:7" ht="17.25" customHeight="1" x14ac:dyDescent="0.25">
      <c r="A2347" s="2">
        <v>231</v>
      </c>
      <c r="B2347" s="4" t="s">
        <v>464</v>
      </c>
      <c r="C2347" s="17" t="s">
        <v>465</v>
      </c>
      <c r="D2347" s="11" t="s">
        <v>11</v>
      </c>
      <c r="E2347" s="16">
        <v>400000</v>
      </c>
      <c r="F2347" s="2"/>
      <c r="G2347" s="16">
        <v>400000</v>
      </c>
    </row>
    <row r="2348" spans="1:7" ht="17.25" customHeight="1" x14ac:dyDescent="0.25">
      <c r="A2348" s="2">
        <v>232</v>
      </c>
      <c r="B2348" s="4" t="s">
        <v>466</v>
      </c>
      <c r="C2348" s="17" t="s">
        <v>467</v>
      </c>
      <c r="D2348" s="11" t="s">
        <v>34</v>
      </c>
      <c r="E2348" s="16">
        <v>560000</v>
      </c>
      <c r="F2348" s="2"/>
      <c r="G2348" s="16">
        <v>560000</v>
      </c>
    </row>
    <row r="2349" spans="1:7" ht="17.25" customHeight="1" x14ac:dyDescent="0.25">
      <c r="A2349" s="2">
        <v>233</v>
      </c>
      <c r="B2349" s="4" t="s">
        <v>468</v>
      </c>
      <c r="C2349" s="17" t="s">
        <v>467</v>
      </c>
      <c r="D2349" s="11" t="s">
        <v>11</v>
      </c>
      <c r="E2349" s="16">
        <v>400000</v>
      </c>
      <c r="F2349" s="2"/>
      <c r="G2349" s="16">
        <v>400000</v>
      </c>
    </row>
    <row r="2350" spans="1:7" ht="17.25" customHeight="1" x14ac:dyDescent="0.25">
      <c r="A2350" s="2">
        <v>234</v>
      </c>
      <c r="B2350" s="4" t="s">
        <v>469</v>
      </c>
      <c r="C2350" s="17" t="s">
        <v>470</v>
      </c>
      <c r="D2350" s="11" t="s">
        <v>11</v>
      </c>
      <c r="E2350" s="16">
        <v>400000</v>
      </c>
      <c r="F2350" s="2"/>
      <c r="G2350" s="16">
        <v>400000</v>
      </c>
    </row>
    <row r="2351" spans="1:7" ht="17.25" customHeight="1" x14ac:dyDescent="0.25">
      <c r="A2351" s="2">
        <v>235</v>
      </c>
      <c r="B2351" s="4" t="s">
        <v>471</v>
      </c>
      <c r="C2351" s="17" t="s">
        <v>472</v>
      </c>
      <c r="D2351" s="11" t="s">
        <v>11</v>
      </c>
      <c r="E2351" s="16">
        <v>400000</v>
      </c>
      <c r="F2351" s="2"/>
      <c r="G2351" s="16">
        <v>400000</v>
      </c>
    </row>
    <row r="2352" spans="1:7" ht="17.25" customHeight="1" x14ac:dyDescent="0.25">
      <c r="A2352" s="2">
        <v>236</v>
      </c>
      <c r="B2352" s="4" t="s">
        <v>473</v>
      </c>
      <c r="C2352" s="17" t="s">
        <v>474</v>
      </c>
      <c r="D2352" s="11" t="s">
        <v>34</v>
      </c>
      <c r="E2352" s="16">
        <v>560000</v>
      </c>
      <c r="F2352" s="2"/>
      <c r="G2352" s="16">
        <v>560000</v>
      </c>
    </row>
    <row r="2353" spans="1:7" ht="17.25" customHeight="1" x14ac:dyDescent="0.25">
      <c r="A2353" s="2">
        <v>237</v>
      </c>
      <c r="B2353" s="4" t="s">
        <v>475</v>
      </c>
      <c r="C2353" s="17" t="s">
        <v>476</v>
      </c>
      <c r="D2353" s="11" t="s">
        <v>11</v>
      </c>
      <c r="E2353" s="16">
        <v>400000</v>
      </c>
      <c r="F2353" s="2"/>
      <c r="G2353" s="16">
        <v>400000</v>
      </c>
    </row>
    <row r="2354" spans="1:7" ht="17.25" customHeight="1" x14ac:dyDescent="0.25">
      <c r="A2354" s="2">
        <v>238</v>
      </c>
      <c r="B2354" s="4" t="s">
        <v>477</v>
      </c>
      <c r="C2354" s="17" t="s">
        <v>478</v>
      </c>
      <c r="D2354" s="11" t="s">
        <v>14</v>
      </c>
      <c r="E2354" s="16">
        <v>370000</v>
      </c>
      <c r="F2354" s="2"/>
      <c r="G2354" s="16">
        <v>370000</v>
      </c>
    </row>
    <row r="2355" spans="1:7" ht="17.25" customHeight="1" x14ac:dyDescent="0.25">
      <c r="A2355" s="2">
        <v>239</v>
      </c>
      <c r="B2355" s="4" t="s">
        <v>479</v>
      </c>
      <c r="C2355" s="17" t="s">
        <v>480</v>
      </c>
      <c r="D2355" s="11" t="s">
        <v>21</v>
      </c>
      <c r="E2355" s="16">
        <v>480000</v>
      </c>
      <c r="F2355" s="2"/>
      <c r="G2355" s="16">
        <v>480000</v>
      </c>
    </row>
    <row r="2356" spans="1:7" ht="17.25" customHeight="1" x14ac:dyDescent="0.25">
      <c r="A2356" s="2">
        <v>240</v>
      </c>
      <c r="B2356" s="4" t="s">
        <v>481</v>
      </c>
      <c r="C2356" s="17" t="s">
        <v>482</v>
      </c>
      <c r="D2356" s="11" t="s">
        <v>21</v>
      </c>
      <c r="E2356" s="16">
        <v>480000</v>
      </c>
      <c r="F2356" s="2"/>
      <c r="G2356" s="16">
        <v>480000</v>
      </c>
    </row>
    <row r="2357" spans="1:7" ht="17.25" customHeight="1" x14ac:dyDescent="0.25">
      <c r="A2357" s="2">
        <v>241</v>
      </c>
      <c r="B2357" s="4" t="s">
        <v>483</v>
      </c>
      <c r="C2357" s="17" t="s">
        <v>484</v>
      </c>
      <c r="D2357" s="11" t="s">
        <v>21</v>
      </c>
      <c r="E2357" s="16">
        <v>480000</v>
      </c>
      <c r="F2357" s="2"/>
      <c r="G2357" s="16">
        <v>480000</v>
      </c>
    </row>
    <row r="2358" spans="1:7" ht="17.25" customHeight="1" x14ac:dyDescent="0.25">
      <c r="A2358" s="2">
        <v>242</v>
      </c>
      <c r="B2358" s="4" t="s">
        <v>485</v>
      </c>
      <c r="C2358" s="17" t="s">
        <v>486</v>
      </c>
      <c r="D2358" s="11" t="s">
        <v>11</v>
      </c>
      <c r="E2358" s="16">
        <v>400000</v>
      </c>
      <c r="F2358" s="2"/>
      <c r="G2358" s="16">
        <v>400000</v>
      </c>
    </row>
    <row r="2359" spans="1:7" ht="17.25" customHeight="1" x14ac:dyDescent="0.25">
      <c r="A2359" s="2">
        <v>243</v>
      </c>
      <c r="B2359" s="4" t="s">
        <v>487</v>
      </c>
      <c r="C2359" s="17" t="s">
        <v>488</v>
      </c>
      <c r="D2359" s="11" t="s">
        <v>11</v>
      </c>
      <c r="E2359" s="16">
        <v>400000</v>
      </c>
      <c r="F2359" s="2"/>
      <c r="G2359" s="16">
        <v>400000</v>
      </c>
    </row>
    <row r="2360" spans="1:7" ht="17.25" customHeight="1" x14ac:dyDescent="0.25">
      <c r="A2360" s="2">
        <v>244</v>
      </c>
      <c r="B2360" s="4" t="s">
        <v>489</v>
      </c>
      <c r="C2360" s="17" t="s">
        <v>490</v>
      </c>
      <c r="D2360" s="11" t="s">
        <v>34</v>
      </c>
      <c r="E2360" s="16">
        <v>560000</v>
      </c>
      <c r="F2360" s="2"/>
      <c r="G2360" s="16">
        <v>560000</v>
      </c>
    </row>
    <row r="2361" spans="1:7" ht="17.25" customHeight="1" x14ac:dyDescent="0.25">
      <c r="A2361" s="2">
        <v>245</v>
      </c>
      <c r="B2361" s="4" t="s">
        <v>491</v>
      </c>
      <c r="C2361" s="17" t="s">
        <v>490</v>
      </c>
      <c r="D2361" s="11" t="s">
        <v>11</v>
      </c>
      <c r="E2361" s="16">
        <v>400000</v>
      </c>
      <c r="F2361" s="2"/>
      <c r="G2361" s="16">
        <v>400000</v>
      </c>
    </row>
    <row r="2362" spans="1:7" ht="17.25" customHeight="1" x14ac:dyDescent="0.25">
      <c r="A2362" s="2">
        <v>246</v>
      </c>
      <c r="B2362" s="4" t="s">
        <v>492</v>
      </c>
      <c r="C2362" s="17" t="s">
        <v>493</v>
      </c>
      <c r="D2362" s="11" t="s">
        <v>21</v>
      </c>
      <c r="E2362" s="16">
        <v>480000</v>
      </c>
      <c r="F2362" s="2"/>
      <c r="G2362" s="16">
        <v>480000</v>
      </c>
    </row>
    <row r="2363" spans="1:7" ht="17.25" customHeight="1" x14ac:dyDescent="0.25">
      <c r="A2363" s="2">
        <v>247</v>
      </c>
      <c r="B2363" s="4" t="s">
        <v>494</v>
      </c>
      <c r="C2363" s="17" t="s">
        <v>495</v>
      </c>
      <c r="D2363" s="11" t="s">
        <v>14</v>
      </c>
      <c r="E2363" s="16">
        <v>370000</v>
      </c>
      <c r="F2363" s="2"/>
      <c r="G2363" s="16">
        <v>370000</v>
      </c>
    </row>
    <row r="2364" spans="1:7" ht="17.25" customHeight="1" x14ac:dyDescent="0.25">
      <c r="A2364" s="2">
        <v>248</v>
      </c>
      <c r="B2364" s="4" t="s">
        <v>496</v>
      </c>
      <c r="C2364" s="17" t="s">
        <v>497</v>
      </c>
      <c r="D2364" s="11" t="s">
        <v>11</v>
      </c>
      <c r="E2364" s="16">
        <v>400000</v>
      </c>
      <c r="F2364" s="2"/>
      <c r="G2364" s="16">
        <v>400000</v>
      </c>
    </row>
    <row r="2365" spans="1:7" ht="17.25" customHeight="1" x14ac:dyDescent="0.25">
      <c r="A2365" s="2">
        <v>249</v>
      </c>
      <c r="B2365" s="4" t="s">
        <v>498</v>
      </c>
      <c r="C2365" s="17" t="s">
        <v>499</v>
      </c>
      <c r="D2365" s="11" t="s">
        <v>11</v>
      </c>
      <c r="E2365" s="16">
        <v>400000</v>
      </c>
      <c r="F2365" s="2"/>
      <c r="G2365" s="16">
        <v>400000</v>
      </c>
    </row>
    <row r="2366" spans="1:7" ht="17.25" customHeight="1" x14ac:dyDescent="0.25">
      <c r="A2366" s="2">
        <v>250</v>
      </c>
      <c r="B2366" s="4" t="s">
        <v>500</v>
      </c>
      <c r="C2366" s="17" t="s">
        <v>501</v>
      </c>
      <c r="D2366" s="11" t="s">
        <v>11</v>
      </c>
      <c r="E2366" s="16">
        <v>400000</v>
      </c>
      <c r="F2366" s="2"/>
      <c r="G2366" s="16">
        <v>400000</v>
      </c>
    </row>
    <row r="2367" spans="1:7" ht="17.25" customHeight="1" x14ac:dyDescent="0.25">
      <c r="A2367" s="2">
        <v>251</v>
      </c>
      <c r="B2367" s="4" t="s">
        <v>502</v>
      </c>
      <c r="C2367" s="17" t="s">
        <v>503</v>
      </c>
      <c r="D2367" s="11" t="s">
        <v>11</v>
      </c>
      <c r="E2367" s="16">
        <v>400000</v>
      </c>
      <c r="F2367" s="2"/>
      <c r="G2367" s="16">
        <v>400000</v>
      </c>
    </row>
    <row r="2368" spans="1:7" ht="17.25" customHeight="1" x14ac:dyDescent="0.25">
      <c r="A2368" s="2">
        <v>252</v>
      </c>
      <c r="B2368" s="4" t="s">
        <v>504</v>
      </c>
      <c r="C2368" s="17" t="s">
        <v>505</v>
      </c>
      <c r="D2368" s="11" t="s">
        <v>11</v>
      </c>
      <c r="E2368" s="16">
        <v>400000</v>
      </c>
      <c r="F2368" s="2"/>
      <c r="G2368" s="16">
        <v>400000</v>
      </c>
    </row>
    <row r="2369" spans="1:7" ht="17.25" customHeight="1" x14ac:dyDescent="0.25">
      <c r="A2369" s="2">
        <v>253</v>
      </c>
      <c r="B2369" s="4" t="s">
        <v>506</v>
      </c>
      <c r="C2369" s="17" t="s">
        <v>507</v>
      </c>
      <c r="D2369" s="11" t="s">
        <v>14</v>
      </c>
      <c r="E2369" s="16">
        <v>370000</v>
      </c>
      <c r="F2369" s="2"/>
      <c r="G2369" s="16">
        <v>370000</v>
      </c>
    </row>
    <row r="2370" spans="1:7" ht="17.25" customHeight="1" x14ac:dyDescent="0.25">
      <c r="A2370" s="2">
        <v>254</v>
      </c>
      <c r="B2370" s="4" t="s">
        <v>508</v>
      </c>
      <c r="C2370" s="17" t="s">
        <v>509</v>
      </c>
      <c r="D2370" s="11" t="s">
        <v>11</v>
      </c>
      <c r="E2370" s="16">
        <v>400000</v>
      </c>
      <c r="F2370" s="2"/>
      <c r="G2370" s="16">
        <v>400000</v>
      </c>
    </row>
    <row r="2371" spans="1:7" ht="17.25" customHeight="1" x14ac:dyDescent="0.25">
      <c r="A2371" s="2">
        <v>255</v>
      </c>
      <c r="B2371" s="4" t="s">
        <v>510</v>
      </c>
      <c r="C2371" s="17" t="s">
        <v>511</v>
      </c>
      <c r="D2371" s="11" t="s">
        <v>34</v>
      </c>
      <c r="E2371" s="16">
        <v>560000</v>
      </c>
      <c r="F2371" s="2"/>
      <c r="G2371" s="16">
        <v>560000</v>
      </c>
    </row>
    <row r="2372" spans="1:7" ht="17.25" customHeight="1" x14ac:dyDescent="0.25">
      <c r="A2372" s="2">
        <v>256</v>
      </c>
      <c r="B2372" s="4" t="s">
        <v>512</v>
      </c>
      <c r="C2372" s="17" t="s">
        <v>511</v>
      </c>
      <c r="D2372" s="11" t="s">
        <v>11</v>
      </c>
      <c r="E2372" s="16">
        <v>400000</v>
      </c>
      <c r="F2372" s="2"/>
      <c r="G2372" s="16">
        <v>400000</v>
      </c>
    </row>
    <row r="2373" spans="1:7" ht="17.25" customHeight="1" x14ac:dyDescent="0.25">
      <c r="A2373" s="2">
        <v>257</v>
      </c>
      <c r="B2373" s="4" t="s">
        <v>513</v>
      </c>
      <c r="C2373" s="17" t="s">
        <v>514</v>
      </c>
      <c r="D2373" s="11" t="s">
        <v>11</v>
      </c>
      <c r="E2373" s="16">
        <v>400000</v>
      </c>
      <c r="F2373" s="2"/>
      <c r="G2373" s="16">
        <v>400000</v>
      </c>
    </row>
    <row r="2374" spans="1:7" ht="17.25" customHeight="1" x14ac:dyDescent="0.25">
      <c r="A2374" s="2">
        <v>258</v>
      </c>
      <c r="B2374" s="4" t="s">
        <v>515</v>
      </c>
      <c r="C2374" s="17" t="s">
        <v>516</v>
      </c>
      <c r="D2374" s="11" t="s">
        <v>11</v>
      </c>
      <c r="E2374" s="16">
        <v>400000</v>
      </c>
      <c r="F2374" s="2"/>
      <c r="G2374" s="16">
        <v>400000</v>
      </c>
    </row>
    <row r="2375" spans="1:7" ht="17.25" customHeight="1" x14ac:dyDescent="0.25">
      <c r="A2375" s="2">
        <v>259</v>
      </c>
      <c r="B2375" s="4" t="s">
        <v>517</v>
      </c>
      <c r="C2375" s="17" t="s">
        <v>518</v>
      </c>
      <c r="D2375" s="11" t="s">
        <v>21</v>
      </c>
      <c r="E2375" s="16">
        <v>480000</v>
      </c>
      <c r="F2375" s="2"/>
      <c r="G2375" s="16">
        <v>480000</v>
      </c>
    </row>
    <row r="2376" spans="1:7" ht="17.25" customHeight="1" x14ac:dyDescent="0.25">
      <c r="A2376" s="2">
        <v>260</v>
      </c>
      <c r="B2376" s="4" t="s">
        <v>519</v>
      </c>
      <c r="C2376" s="17" t="s">
        <v>520</v>
      </c>
      <c r="D2376" s="11" t="s">
        <v>34</v>
      </c>
      <c r="E2376" s="16">
        <v>560000</v>
      </c>
      <c r="F2376" s="2"/>
      <c r="G2376" s="16">
        <v>560000</v>
      </c>
    </row>
    <row r="2377" spans="1:7" ht="17.25" customHeight="1" x14ac:dyDescent="0.25">
      <c r="A2377" s="2">
        <v>261</v>
      </c>
      <c r="B2377" s="4" t="s">
        <v>521</v>
      </c>
      <c r="C2377" s="17" t="s">
        <v>520</v>
      </c>
      <c r="D2377" s="11" t="s">
        <v>11</v>
      </c>
      <c r="E2377" s="16">
        <v>400000</v>
      </c>
      <c r="F2377" s="2"/>
      <c r="G2377" s="16">
        <v>400000</v>
      </c>
    </row>
    <row r="2378" spans="1:7" ht="17.25" customHeight="1" x14ac:dyDescent="0.25">
      <c r="A2378" s="2">
        <v>262</v>
      </c>
      <c r="B2378" s="4" t="s">
        <v>522</v>
      </c>
      <c r="C2378" s="17" t="s">
        <v>523</v>
      </c>
      <c r="D2378" s="11" t="s">
        <v>11</v>
      </c>
      <c r="E2378" s="16">
        <v>400000</v>
      </c>
      <c r="F2378" s="2"/>
      <c r="G2378" s="16">
        <v>400000</v>
      </c>
    </row>
    <row r="2379" spans="1:7" ht="17.25" customHeight="1" x14ac:dyDescent="0.25">
      <c r="A2379" s="2">
        <v>263</v>
      </c>
      <c r="B2379" s="4" t="s">
        <v>524</v>
      </c>
      <c r="C2379" s="17" t="s">
        <v>525</v>
      </c>
      <c r="D2379" s="11" t="s">
        <v>11</v>
      </c>
      <c r="E2379" s="16">
        <v>400000</v>
      </c>
      <c r="F2379" s="2"/>
      <c r="G2379" s="16">
        <v>400000</v>
      </c>
    </row>
    <row r="2380" spans="1:7" ht="17.25" customHeight="1" x14ac:dyDescent="0.25">
      <c r="A2380" s="2">
        <v>264</v>
      </c>
      <c r="B2380" s="4" t="s">
        <v>526</v>
      </c>
      <c r="C2380" s="17" t="s">
        <v>527</v>
      </c>
      <c r="D2380" s="11" t="s">
        <v>11</v>
      </c>
      <c r="E2380" s="16">
        <v>400000</v>
      </c>
      <c r="F2380" s="2"/>
      <c r="G2380" s="16">
        <v>400000</v>
      </c>
    </row>
    <row r="2381" spans="1:7" ht="17.25" customHeight="1" x14ac:dyDescent="0.25">
      <c r="A2381" s="2">
        <v>265</v>
      </c>
      <c r="B2381" s="4" t="s">
        <v>528</v>
      </c>
      <c r="C2381" s="17" t="s">
        <v>529</v>
      </c>
      <c r="D2381" s="11" t="s">
        <v>11</v>
      </c>
      <c r="E2381" s="16">
        <v>400000</v>
      </c>
      <c r="F2381" s="2"/>
      <c r="G2381" s="16">
        <v>400000</v>
      </c>
    </row>
    <row r="2382" spans="1:7" ht="17.25" customHeight="1" x14ac:dyDescent="0.25">
      <c r="A2382" s="2">
        <v>266</v>
      </c>
      <c r="B2382" s="4" t="s">
        <v>530</v>
      </c>
      <c r="C2382" s="17" t="s">
        <v>531</v>
      </c>
      <c r="D2382" s="11" t="s">
        <v>11</v>
      </c>
      <c r="E2382" s="16">
        <v>400000</v>
      </c>
      <c r="F2382" s="2"/>
      <c r="G2382" s="16">
        <v>400000</v>
      </c>
    </row>
    <row r="2383" spans="1:7" ht="17.25" customHeight="1" x14ac:dyDescent="0.25">
      <c r="A2383" s="2">
        <v>267</v>
      </c>
      <c r="B2383" s="4" t="s">
        <v>532</v>
      </c>
      <c r="C2383" s="17" t="s">
        <v>533</v>
      </c>
      <c r="D2383" s="11" t="s">
        <v>11</v>
      </c>
      <c r="E2383" s="16">
        <v>400000</v>
      </c>
      <c r="F2383" s="2"/>
      <c r="G2383" s="16">
        <v>400000</v>
      </c>
    </row>
    <row r="2384" spans="1:7" ht="17.25" customHeight="1" x14ac:dyDescent="0.25">
      <c r="A2384" s="2">
        <v>268</v>
      </c>
      <c r="B2384" s="4" t="s">
        <v>534</v>
      </c>
      <c r="C2384" s="17" t="s">
        <v>535</v>
      </c>
      <c r="D2384" s="11" t="s">
        <v>11</v>
      </c>
      <c r="E2384" s="16">
        <v>400000</v>
      </c>
      <c r="F2384" s="2"/>
      <c r="G2384" s="16">
        <v>400000</v>
      </c>
    </row>
    <row r="2385" spans="1:12" ht="17.25" customHeight="1" x14ac:dyDescent="0.25">
      <c r="A2385" s="2">
        <v>269</v>
      </c>
      <c r="B2385" s="4" t="s">
        <v>536</v>
      </c>
      <c r="C2385" s="17" t="s">
        <v>537</v>
      </c>
      <c r="D2385" s="11" t="s">
        <v>11</v>
      </c>
      <c r="E2385" s="16">
        <v>400000</v>
      </c>
      <c r="F2385" s="2"/>
      <c r="G2385" s="16">
        <v>400000</v>
      </c>
    </row>
    <row r="2386" spans="1:12" ht="17.25" customHeight="1" x14ac:dyDescent="0.25">
      <c r="A2386" s="2">
        <v>270</v>
      </c>
      <c r="B2386" s="4" t="s">
        <v>538</v>
      </c>
      <c r="C2386" s="17" t="s">
        <v>537</v>
      </c>
      <c r="D2386" s="11" t="s">
        <v>34</v>
      </c>
      <c r="E2386" s="16">
        <v>560000</v>
      </c>
      <c r="F2386" s="2"/>
      <c r="G2386" s="16">
        <v>560000</v>
      </c>
    </row>
    <row r="2387" spans="1:12" ht="17.25" customHeight="1" x14ac:dyDescent="0.25">
      <c r="A2387" s="2">
        <v>271</v>
      </c>
      <c r="B2387" s="4" t="s">
        <v>539</v>
      </c>
      <c r="C2387" s="17" t="s">
        <v>540</v>
      </c>
      <c r="D2387" s="11" t="s">
        <v>11</v>
      </c>
      <c r="E2387" s="16">
        <v>400000</v>
      </c>
      <c r="F2387" s="2"/>
      <c r="G2387" s="16">
        <v>400000</v>
      </c>
    </row>
    <row r="2388" spans="1:12" ht="17.25" customHeight="1" x14ac:dyDescent="0.25">
      <c r="A2388" s="2">
        <v>272</v>
      </c>
      <c r="B2388" s="4" t="s">
        <v>541</v>
      </c>
      <c r="C2388" s="20" t="s">
        <v>542</v>
      </c>
      <c r="D2388" s="11" t="s">
        <v>11</v>
      </c>
      <c r="E2388" s="16">
        <v>400000</v>
      </c>
      <c r="F2388" s="2"/>
      <c r="G2388" s="16">
        <v>400000</v>
      </c>
    </row>
    <row r="2389" spans="1:12" ht="17.25" customHeight="1" x14ac:dyDescent="0.25">
      <c r="A2389" s="2">
        <v>273</v>
      </c>
      <c r="B2389" s="4" t="s">
        <v>543</v>
      </c>
      <c r="C2389" s="17" t="s">
        <v>544</v>
      </c>
      <c r="D2389" s="11" t="s">
        <v>11</v>
      </c>
      <c r="E2389" s="16">
        <v>400000</v>
      </c>
      <c r="F2389" s="2"/>
      <c r="G2389" s="16">
        <v>400000</v>
      </c>
    </row>
    <row r="2390" spans="1:12" ht="17.25" customHeight="1" x14ac:dyDescent="0.25">
      <c r="A2390" s="2">
        <v>274</v>
      </c>
      <c r="B2390" s="4" t="s">
        <v>545</v>
      </c>
      <c r="C2390" s="17" t="s">
        <v>544</v>
      </c>
      <c r="D2390" s="11" t="s">
        <v>34</v>
      </c>
      <c r="E2390" s="16">
        <v>560000</v>
      </c>
      <c r="F2390" s="2"/>
      <c r="G2390" s="16">
        <v>560000</v>
      </c>
    </row>
    <row r="2391" spans="1:12" ht="17.25" customHeight="1" x14ac:dyDescent="0.25">
      <c r="A2391" s="2">
        <v>275</v>
      </c>
      <c r="B2391" s="4" t="s">
        <v>546</v>
      </c>
      <c r="C2391" s="17" t="s">
        <v>547</v>
      </c>
      <c r="D2391" s="11" t="s">
        <v>34</v>
      </c>
      <c r="E2391" s="16">
        <v>560000</v>
      </c>
      <c r="F2391" s="2"/>
      <c r="G2391" s="16">
        <v>560000</v>
      </c>
    </row>
    <row r="2392" spans="1:12" ht="17.25" customHeight="1" x14ac:dyDescent="0.25">
      <c r="A2392" s="2">
        <v>276</v>
      </c>
      <c r="B2392" s="4" t="s">
        <v>548</v>
      </c>
      <c r="C2392" s="17" t="s">
        <v>547</v>
      </c>
      <c r="D2392" s="11" t="s">
        <v>11</v>
      </c>
      <c r="E2392" s="16">
        <v>400000</v>
      </c>
      <c r="F2392" s="2"/>
      <c r="G2392" s="16">
        <v>400000</v>
      </c>
    </row>
    <row r="2393" spans="1:12" ht="17.25" customHeight="1" x14ac:dyDescent="0.25">
      <c r="A2393" s="2">
        <v>277</v>
      </c>
      <c r="B2393" s="4" t="s">
        <v>549</v>
      </c>
      <c r="C2393" s="17" t="s">
        <v>550</v>
      </c>
      <c r="D2393" s="11" t="s">
        <v>11</v>
      </c>
      <c r="E2393" s="16">
        <v>400000</v>
      </c>
      <c r="F2393" s="2"/>
      <c r="G2393" s="25">
        <f>SUM(G2117:G2392)</f>
        <v>61160000</v>
      </c>
      <c r="H2393" s="16">
        <v>400000</v>
      </c>
    </row>
    <row r="2394" spans="1:12" ht="17.25" customHeight="1" x14ac:dyDescent="0.25">
      <c r="A2394" s="2">
        <v>278</v>
      </c>
      <c r="B2394" s="4" t="s">
        <v>551</v>
      </c>
      <c r="C2394" s="17" t="s">
        <v>552</v>
      </c>
      <c r="D2394" s="11" t="s">
        <v>11</v>
      </c>
      <c r="E2394" s="16">
        <v>400000</v>
      </c>
      <c r="F2394" s="2"/>
      <c r="H2394" s="16">
        <v>400000</v>
      </c>
    </row>
    <row r="2395" spans="1:12" ht="17.25" customHeight="1" x14ac:dyDescent="0.25">
      <c r="A2395" s="2">
        <v>279</v>
      </c>
      <c r="B2395" s="4" t="s">
        <v>553</v>
      </c>
      <c r="C2395" s="17" t="s">
        <v>554</v>
      </c>
      <c r="D2395" s="11" t="s">
        <v>11</v>
      </c>
      <c r="E2395" s="16">
        <v>400000</v>
      </c>
      <c r="F2395" s="2"/>
      <c r="H2395" s="16">
        <v>400000</v>
      </c>
    </row>
    <row r="2396" spans="1:12" ht="17.25" customHeight="1" x14ac:dyDescent="0.25">
      <c r="A2396" s="2">
        <v>280</v>
      </c>
      <c r="B2396" s="4" t="s">
        <v>555</v>
      </c>
      <c r="C2396" s="17" t="s">
        <v>556</v>
      </c>
      <c r="D2396" s="11" t="s">
        <v>11</v>
      </c>
      <c r="E2396" s="16">
        <v>400000</v>
      </c>
      <c r="F2396" s="2"/>
      <c r="H2396" s="16">
        <v>400000</v>
      </c>
      <c r="L2396">
        <f>53*150+62*80+15000</f>
        <v>27910</v>
      </c>
    </row>
    <row r="2397" spans="1:12" ht="17.25" customHeight="1" x14ac:dyDescent="0.25">
      <c r="A2397" s="2">
        <v>281</v>
      </c>
      <c r="B2397" s="4" t="s">
        <v>557</v>
      </c>
      <c r="C2397" s="17" t="s">
        <v>556</v>
      </c>
      <c r="D2397" s="11" t="s">
        <v>34</v>
      </c>
      <c r="E2397" s="16">
        <v>560000</v>
      </c>
      <c r="F2397" s="2"/>
      <c r="H2397" s="16">
        <v>560000</v>
      </c>
    </row>
    <row r="2398" spans="1:12" ht="17.25" customHeight="1" x14ac:dyDescent="0.25">
      <c r="A2398" s="2">
        <v>282</v>
      </c>
      <c r="B2398" s="4" t="s">
        <v>558</v>
      </c>
      <c r="C2398" s="17" t="s">
        <v>559</v>
      </c>
      <c r="D2398" s="11" t="s">
        <v>14</v>
      </c>
      <c r="E2398" s="16">
        <v>370000</v>
      </c>
      <c r="F2398" s="2"/>
      <c r="H2398" s="16">
        <v>370000</v>
      </c>
    </row>
    <row r="2399" spans="1:12" ht="17.25" customHeight="1" x14ac:dyDescent="0.25">
      <c r="A2399" s="2">
        <v>283</v>
      </c>
      <c r="B2399" s="4" t="s">
        <v>560</v>
      </c>
      <c r="C2399" s="17" t="s">
        <v>561</v>
      </c>
      <c r="D2399" s="11" t="s">
        <v>11</v>
      </c>
      <c r="E2399" s="16">
        <v>400000</v>
      </c>
      <c r="F2399" s="2"/>
      <c r="H2399" s="16">
        <v>400000</v>
      </c>
    </row>
    <row r="2400" spans="1:12" ht="17.25" customHeight="1" x14ac:dyDescent="0.25">
      <c r="A2400" s="2">
        <v>284</v>
      </c>
      <c r="B2400" s="4" t="s">
        <v>562</v>
      </c>
      <c r="C2400" s="17" t="s">
        <v>563</v>
      </c>
      <c r="D2400" s="11" t="s">
        <v>11</v>
      </c>
      <c r="E2400" s="16">
        <v>400000</v>
      </c>
      <c r="F2400" s="2"/>
      <c r="H2400" s="16">
        <v>400000</v>
      </c>
    </row>
    <row r="2401" spans="1:8" ht="17.25" customHeight="1" x14ac:dyDescent="0.25">
      <c r="A2401" s="2">
        <v>285</v>
      </c>
      <c r="B2401" s="4" t="s">
        <v>564</v>
      </c>
      <c r="C2401" s="17" t="s">
        <v>565</v>
      </c>
      <c r="D2401" s="11" t="s">
        <v>14</v>
      </c>
      <c r="E2401" s="16">
        <v>370000</v>
      </c>
      <c r="F2401" s="2"/>
      <c r="H2401" s="16">
        <v>370000</v>
      </c>
    </row>
    <row r="2402" spans="1:8" ht="17.25" customHeight="1" x14ac:dyDescent="0.25">
      <c r="A2402" s="2">
        <v>286</v>
      </c>
      <c r="B2402" s="4" t="s">
        <v>566</v>
      </c>
      <c r="C2402" s="17" t="s">
        <v>567</v>
      </c>
      <c r="D2402" s="11" t="s">
        <v>14</v>
      </c>
      <c r="E2402" s="16">
        <v>370000</v>
      </c>
      <c r="F2402" s="2"/>
      <c r="H2402" s="16">
        <v>370000</v>
      </c>
    </row>
    <row r="2403" spans="1:8" ht="17.25" customHeight="1" x14ac:dyDescent="0.25">
      <c r="A2403" s="2">
        <v>287</v>
      </c>
      <c r="B2403" s="4" t="s">
        <v>568</v>
      </c>
      <c r="C2403" s="17" t="s">
        <v>569</v>
      </c>
      <c r="D2403" s="11" t="s">
        <v>14</v>
      </c>
      <c r="E2403" s="16">
        <v>370000</v>
      </c>
      <c r="F2403" s="2"/>
      <c r="H2403" s="16">
        <v>370000</v>
      </c>
    </row>
    <row r="2404" spans="1:8" ht="17.25" customHeight="1" x14ac:dyDescent="0.25">
      <c r="A2404" s="2">
        <v>288</v>
      </c>
      <c r="B2404" s="4" t="s">
        <v>570</v>
      </c>
      <c r="C2404" s="17" t="s">
        <v>571</v>
      </c>
      <c r="D2404" s="11" t="s">
        <v>11</v>
      </c>
      <c r="E2404" s="16">
        <v>400000</v>
      </c>
      <c r="F2404" s="2"/>
      <c r="H2404" s="16">
        <v>400000</v>
      </c>
    </row>
    <row r="2405" spans="1:8" ht="17.25" customHeight="1" x14ac:dyDescent="0.25">
      <c r="A2405" s="2">
        <v>289</v>
      </c>
      <c r="B2405" s="4" t="s">
        <v>572</v>
      </c>
      <c r="C2405" s="17" t="s">
        <v>573</v>
      </c>
      <c r="D2405" s="11" t="s">
        <v>11</v>
      </c>
      <c r="E2405" s="16">
        <v>400000</v>
      </c>
      <c r="F2405" s="2"/>
      <c r="H2405" s="16">
        <v>400000</v>
      </c>
    </row>
    <row r="2406" spans="1:8" ht="17.25" customHeight="1" x14ac:dyDescent="0.25">
      <c r="A2406" s="2">
        <v>290</v>
      </c>
      <c r="B2406" s="4" t="s">
        <v>574</v>
      </c>
      <c r="C2406" s="17" t="s">
        <v>575</v>
      </c>
      <c r="D2406" s="11" t="s">
        <v>11</v>
      </c>
      <c r="E2406" s="16">
        <v>400000</v>
      </c>
      <c r="F2406" s="2"/>
      <c r="H2406" s="16">
        <v>400000</v>
      </c>
    </row>
    <row r="2407" spans="1:8" ht="17.25" customHeight="1" x14ac:dyDescent="0.25">
      <c r="A2407" s="2">
        <v>291</v>
      </c>
      <c r="B2407" s="4" t="s">
        <v>576</v>
      </c>
      <c r="C2407" s="17" t="s">
        <v>577</v>
      </c>
      <c r="D2407" s="11" t="s">
        <v>11</v>
      </c>
      <c r="E2407" s="16">
        <v>400000</v>
      </c>
      <c r="F2407" s="2"/>
      <c r="H2407" s="16">
        <v>400000</v>
      </c>
    </row>
    <row r="2408" spans="1:8" ht="17.25" customHeight="1" x14ac:dyDescent="0.25">
      <c r="A2408" s="2">
        <v>292</v>
      </c>
      <c r="B2408" s="4" t="s">
        <v>578</v>
      </c>
      <c r="C2408" s="17" t="s">
        <v>579</v>
      </c>
      <c r="D2408" s="11" t="s">
        <v>11</v>
      </c>
      <c r="E2408" s="16">
        <v>400000</v>
      </c>
      <c r="F2408" s="2"/>
      <c r="H2408" s="16">
        <v>400000</v>
      </c>
    </row>
    <row r="2409" spans="1:8" ht="17.25" customHeight="1" x14ac:dyDescent="0.25">
      <c r="A2409" s="2">
        <v>293</v>
      </c>
      <c r="B2409" s="4" t="s">
        <v>580</v>
      </c>
      <c r="C2409" s="17" t="s">
        <v>581</v>
      </c>
      <c r="D2409" s="11" t="s">
        <v>11</v>
      </c>
      <c r="E2409" s="16">
        <v>400000</v>
      </c>
      <c r="F2409" s="2"/>
      <c r="H2409" s="16">
        <v>400000</v>
      </c>
    </row>
    <row r="2410" spans="1:8" ht="17.25" customHeight="1" x14ac:dyDescent="0.25">
      <c r="A2410" s="2">
        <v>294</v>
      </c>
      <c r="B2410" s="4" t="s">
        <v>582</v>
      </c>
      <c r="C2410" s="17" t="s">
        <v>583</v>
      </c>
      <c r="D2410" s="11" t="s">
        <v>11</v>
      </c>
      <c r="E2410" s="16">
        <v>400000</v>
      </c>
      <c r="F2410" s="2"/>
      <c r="H2410" s="16">
        <v>400000</v>
      </c>
    </row>
    <row r="2411" spans="1:8" ht="17.25" customHeight="1" x14ac:dyDescent="0.25">
      <c r="A2411" s="2">
        <v>295</v>
      </c>
      <c r="B2411" s="4" t="s">
        <v>584</v>
      </c>
      <c r="C2411" s="17" t="s">
        <v>585</v>
      </c>
      <c r="D2411" s="11" t="s">
        <v>11</v>
      </c>
      <c r="E2411" s="16">
        <v>400000</v>
      </c>
      <c r="F2411" s="2"/>
      <c r="H2411" s="16">
        <v>400000</v>
      </c>
    </row>
    <row r="2412" spans="1:8" ht="17.25" customHeight="1" x14ac:dyDescent="0.25">
      <c r="A2412" s="2">
        <v>296</v>
      </c>
      <c r="B2412" s="4" t="s">
        <v>586</v>
      </c>
      <c r="C2412" s="17" t="s">
        <v>587</v>
      </c>
      <c r="D2412" s="11" t="s">
        <v>11</v>
      </c>
      <c r="E2412" s="16">
        <v>400000</v>
      </c>
      <c r="F2412" s="2"/>
      <c r="H2412" s="16">
        <v>400000</v>
      </c>
    </row>
    <row r="2413" spans="1:8" ht="17.25" customHeight="1" x14ac:dyDescent="0.25">
      <c r="A2413" s="2">
        <v>297</v>
      </c>
      <c r="B2413" s="4" t="s">
        <v>588</v>
      </c>
      <c r="C2413" s="17" t="s">
        <v>589</v>
      </c>
      <c r="D2413" s="11" t="s">
        <v>11</v>
      </c>
      <c r="E2413" s="16">
        <v>400000</v>
      </c>
      <c r="F2413" s="2"/>
      <c r="H2413" s="16">
        <v>400000</v>
      </c>
    </row>
    <row r="2414" spans="1:8" ht="17.25" customHeight="1" x14ac:dyDescent="0.25">
      <c r="A2414" s="2">
        <v>298</v>
      </c>
      <c r="B2414" s="4" t="s">
        <v>590</v>
      </c>
      <c r="C2414" s="17" t="s">
        <v>591</v>
      </c>
      <c r="D2414" s="11" t="s">
        <v>11</v>
      </c>
      <c r="E2414" s="16">
        <v>400000</v>
      </c>
      <c r="F2414" s="2"/>
      <c r="H2414" s="16">
        <v>400000</v>
      </c>
    </row>
    <row r="2415" spans="1:8" ht="17.25" customHeight="1" x14ac:dyDescent="0.25">
      <c r="A2415" s="2">
        <v>299</v>
      </c>
      <c r="B2415" s="4" t="s">
        <v>592</v>
      </c>
      <c r="C2415" s="17" t="s">
        <v>593</v>
      </c>
      <c r="D2415" s="11" t="s">
        <v>21</v>
      </c>
      <c r="E2415" s="16">
        <v>480000</v>
      </c>
      <c r="F2415" s="2"/>
      <c r="H2415" s="16">
        <v>480000</v>
      </c>
    </row>
    <row r="2416" spans="1:8" ht="17.25" customHeight="1" x14ac:dyDescent="0.25">
      <c r="A2416" s="2">
        <v>300</v>
      </c>
      <c r="B2416" s="4" t="s">
        <v>594</v>
      </c>
      <c r="C2416" s="17" t="s">
        <v>595</v>
      </c>
      <c r="D2416" s="11" t="s">
        <v>21</v>
      </c>
      <c r="E2416" s="16">
        <v>480000</v>
      </c>
      <c r="F2416" s="2"/>
      <c r="H2416" s="16">
        <v>480000</v>
      </c>
    </row>
    <row r="2417" spans="1:8" ht="17.25" customHeight="1" x14ac:dyDescent="0.25">
      <c r="A2417" s="2">
        <v>301</v>
      </c>
      <c r="B2417" s="4" t="s">
        <v>596</v>
      </c>
      <c r="C2417" s="17" t="s">
        <v>597</v>
      </c>
      <c r="D2417" s="11" t="s">
        <v>21</v>
      </c>
      <c r="E2417" s="16">
        <v>480000</v>
      </c>
      <c r="F2417" s="2"/>
      <c r="H2417" s="16">
        <v>480000</v>
      </c>
    </row>
    <row r="2418" spans="1:8" ht="17.25" customHeight="1" x14ac:dyDescent="0.25">
      <c r="A2418" s="2">
        <v>302</v>
      </c>
      <c r="B2418" s="4" t="s">
        <v>598</v>
      </c>
      <c r="C2418" s="17" t="s">
        <v>599</v>
      </c>
      <c r="D2418" s="11" t="s">
        <v>21</v>
      </c>
      <c r="E2418" s="16">
        <v>480000</v>
      </c>
      <c r="F2418" s="2"/>
      <c r="H2418" s="16">
        <v>480000</v>
      </c>
    </row>
    <row r="2419" spans="1:8" ht="17.25" customHeight="1" x14ac:dyDescent="0.25">
      <c r="A2419" s="2">
        <v>303</v>
      </c>
      <c r="B2419" s="4" t="s">
        <v>600</v>
      </c>
      <c r="C2419" s="17" t="s">
        <v>601</v>
      </c>
      <c r="D2419" s="11" t="s">
        <v>14</v>
      </c>
      <c r="E2419" s="16">
        <v>370000</v>
      </c>
      <c r="F2419" s="2"/>
      <c r="H2419" s="16">
        <v>370000</v>
      </c>
    </row>
    <row r="2420" spans="1:8" ht="17.25" customHeight="1" x14ac:dyDescent="0.25">
      <c r="A2420" s="2">
        <v>304</v>
      </c>
      <c r="B2420" s="4" t="s">
        <v>602</v>
      </c>
      <c r="C2420" s="17" t="s">
        <v>603</v>
      </c>
      <c r="D2420" s="11" t="s">
        <v>14</v>
      </c>
      <c r="E2420" s="16">
        <v>370000</v>
      </c>
      <c r="F2420" s="2"/>
      <c r="H2420" s="16">
        <v>370000</v>
      </c>
    </row>
    <row r="2421" spans="1:8" ht="17.25" customHeight="1" x14ac:dyDescent="0.25">
      <c r="A2421" s="2">
        <v>305</v>
      </c>
      <c r="B2421" s="4" t="s">
        <v>604</v>
      </c>
      <c r="C2421" s="17" t="s">
        <v>605</v>
      </c>
      <c r="D2421" s="11" t="s">
        <v>11</v>
      </c>
      <c r="E2421" s="16">
        <v>400000</v>
      </c>
      <c r="F2421" s="2"/>
      <c r="H2421" s="16">
        <v>400000</v>
      </c>
    </row>
    <row r="2422" spans="1:8" ht="17.25" customHeight="1" x14ac:dyDescent="0.25">
      <c r="A2422" s="2">
        <v>306</v>
      </c>
      <c r="B2422" s="4" t="s">
        <v>606</v>
      </c>
      <c r="C2422" s="17" t="s">
        <v>607</v>
      </c>
      <c r="D2422" s="11" t="s">
        <v>11</v>
      </c>
      <c r="E2422" s="16">
        <v>400000</v>
      </c>
      <c r="F2422" s="2"/>
      <c r="H2422" s="16">
        <v>400000</v>
      </c>
    </row>
    <row r="2423" spans="1:8" ht="17.25" customHeight="1" x14ac:dyDescent="0.25">
      <c r="A2423" s="2">
        <v>307</v>
      </c>
      <c r="B2423" s="4" t="s">
        <v>608</v>
      </c>
      <c r="C2423" s="17" t="s">
        <v>609</v>
      </c>
      <c r="D2423" s="11" t="s">
        <v>11</v>
      </c>
      <c r="E2423" s="16">
        <v>400000</v>
      </c>
      <c r="F2423" s="2"/>
      <c r="H2423" s="16">
        <v>400000</v>
      </c>
    </row>
    <row r="2424" spans="1:8" ht="17.25" customHeight="1" x14ac:dyDescent="0.25">
      <c r="A2424" s="2">
        <v>308</v>
      </c>
      <c r="B2424" s="4" t="s">
        <v>610</v>
      </c>
      <c r="C2424" s="17" t="s">
        <v>611</v>
      </c>
      <c r="D2424" s="11" t="s">
        <v>11</v>
      </c>
      <c r="E2424" s="16">
        <v>400000</v>
      </c>
      <c r="F2424" s="2"/>
      <c r="H2424" s="16">
        <v>400000</v>
      </c>
    </row>
    <row r="2425" spans="1:8" ht="17.25" customHeight="1" x14ac:dyDescent="0.25">
      <c r="A2425" s="2">
        <v>309</v>
      </c>
      <c r="B2425" s="4" t="s">
        <v>612</v>
      </c>
      <c r="C2425" s="17" t="s">
        <v>613</v>
      </c>
      <c r="D2425" s="11" t="s">
        <v>11</v>
      </c>
      <c r="E2425" s="16">
        <v>400000</v>
      </c>
      <c r="F2425" s="2"/>
      <c r="H2425" s="16">
        <v>400000</v>
      </c>
    </row>
    <row r="2426" spans="1:8" ht="17.25" customHeight="1" x14ac:dyDescent="0.25">
      <c r="A2426" s="2">
        <v>310</v>
      </c>
      <c r="B2426" s="4" t="s">
        <v>614</v>
      </c>
      <c r="C2426" s="17" t="s">
        <v>615</v>
      </c>
      <c r="D2426" s="11" t="s">
        <v>11</v>
      </c>
      <c r="E2426" s="16">
        <v>400000</v>
      </c>
      <c r="F2426" s="2"/>
      <c r="H2426" s="16">
        <v>400000</v>
      </c>
    </row>
    <row r="2427" spans="1:8" ht="17.25" customHeight="1" x14ac:dyDescent="0.25">
      <c r="A2427" s="2">
        <v>311</v>
      </c>
      <c r="B2427" s="4" t="s">
        <v>616</v>
      </c>
      <c r="C2427" s="17" t="s">
        <v>617</v>
      </c>
      <c r="D2427" s="11" t="s">
        <v>11</v>
      </c>
      <c r="E2427" s="16">
        <v>400000</v>
      </c>
      <c r="F2427" s="2"/>
      <c r="H2427" s="16">
        <v>400000</v>
      </c>
    </row>
    <row r="2428" spans="1:8" ht="17.25" customHeight="1" x14ac:dyDescent="0.25">
      <c r="A2428" s="2">
        <v>312</v>
      </c>
      <c r="B2428" s="4" t="s">
        <v>618</v>
      </c>
      <c r="C2428" s="17" t="s">
        <v>619</v>
      </c>
      <c r="D2428" s="11" t="s">
        <v>11</v>
      </c>
      <c r="E2428" s="16">
        <v>400000</v>
      </c>
      <c r="F2428" s="2"/>
      <c r="H2428" s="16">
        <v>400000</v>
      </c>
    </row>
    <row r="2429" spans="1:8" ht="17.25" customHeight="1" x14ac:dyDescent="0.25">
      <c r="A2429" s="2">
        <v>313</v>
      </c>
      <c r="B2429" s="4" t="s">
        <v>620</v>
      </c>
      <c r="C2429" s="17" t="s">
        <v>621</v>
      </c>
      <c r="D2429" s="11" t="s">
        <v>11</v>
      </c>
      <c r="E2429" s="16">
        <v>400000</v>
      </c>
      <c r="F2429" s="2"/>
      <c r="H2429" s="16">
        <v>400000</v>
      </c>
    </row>
    <row r="2430" spans="1:8" ht="17.25" customHeight="1" x14ac:dyDescent="0.25">
      <c r="A2430" s="2">
        <v>314</v>
      </c>
      <c r="B2430" s="4" t="s">
        <v>622</v>
      </c>
      <c r="C2430" s="17" t="s">
        <v>623</v>
      </c>
      <c r="D2430" s="11" t="s">
        <v>11</v>
      </c>
      <c r="E2430" s="16">
        <v>400000</v>
      </c>
      <c r="F2430" s="2"/>
      <c r="H2430" s="16">
        <v>400000</v>
      </c>
    </row>
    <row r="2431" spans="1:8" ht="17.25" customHeight="1" x14ac:dyDescent="0.25">
      <c r="A2431" s="2">
        <v>315</v>
      </c>
      <c r="B2431" s="4" t="s">
        <v>624</v>
      </c>
      <c r="C2431" s="17" t="s">
        <v>625</v>
      </c>
      <c r="D2431" s="11" t="s">
        <v>21</v>
      </c>
      <c r="E2431" s="16">
        <v>480000</v>
      </c>
      <c r="F2431" s="2"/>
      <c r="H2431" s="16">
        <v>480000</v>
      </c>
    </row>
    <row r="2432" spans="1:8" ht="17.25" customHeight="1" x14ac:dyDescent="0.25">
      <c r="A2432" s="2">
        <v>316</v>
      </c>
      <c r="B2432" s="4" t="s">
        <v>626</v>
      </c>
      <c r="C2432" s="17" t="s">
        <v>627</v>
      </c>
      <c r="D2432" s="11" t="s">
        <v>14</v>
      </c>
      <c r="E2432" s="16">
        <v>370000</v>
      </c>
      <c r="F2432" s="2"/>
      <c r="H2432" s="16">
        <v>370000</v>
      </c>
    </row>
    <row r="2433" spans="1:8" ht="17.25" customHeight="1" x14ac:dyDescent="0.25">
      <c r="A2433" s="2">
        <v>317</v>
      </c>
      <c r="B2433" s="4" t="s">
        <v>628</v>
      </c>
      <c r="C2433" s="17" t="s">
        <v>629</v>
      </c>
      <c r="D2433" s="11" t="s">
        <v>11</v>
      </c>
      <c r="E2433" s="16">
        <v>400000</v>
      </c>
      <c r="F2433" s="2"/>
      <c r="H2433" s="16">
        <v>400000</v>
      </c>
    </row>
    <row r="2434" spans="1:8" ht="17.25" customHeight="1" x14ac:dyDescent="0.25">
      <c r="A2434" s="2">
        <v>318</v>
      </c>
      <c r="B2434" s="4" t="s">
        <v>630</v>
      </c>
      <c r="C2434" s="17" t="s">
        <v>631</v>
      </c>
      <c r="D2434" s="11" t="s">
        <v>11</v>
      </c>
      <c r="E2434" s="16">
        <v>400000</v>
      </c>
      <c r="F2434" s="2"/>
      <c r="H2434" s="16">
        <v>400000</v>
      </c>
    </row>
    <row r="2435" spans="1:8" ht="17.25" customHeight="1" x14ac:dyDescent="0.25">
      <c r="A2435" s="2">
        <v>319</v>
      </c>
      <c r="B2435" s="4" t="s">
        <v>632</v>
      </c>
      <c r="C2435" s="17" t="s">
        <v>633</v>
      </c>
      <c r="D2435" s="11" t="s">
        <v>11</v>
      </c>
      <c r="E2435" s="16">
        <v>400000</v>
      </c>
      <c r="F2435" s="2"/>
      <c r="H2435" s="16">
        <v>400000</v>
      </c>
    </row>
    <row r="2436" spans="1:8" ht="17.25" customHeight="1" x14ac:dyDescent="0.25">
      <c r="A2436" s="2">
        <v>320</v>
      </c>
      <c r="B2436" s="4" t="s">
        <v>634</v>
      </c>
      <c r="C2436" s="17" t="s">
        <v>635</v>
      </c>
      <c r="D2436" s="11" t="s">
        <v>21</v>
      </c>
      <c r="E2436" s="16">
        <v>480000</v>
      </c>
      <c r="F2436" s="2"/>
      <c r="H2436" s="16">
        <v>480000</v>
      </c>
    </row>
    <row r="2437" spans="1:8" ht="17.25" customHeight="1" x14ac:dyDescent="0.25">
      <c r="A2437" s="2">
        <v>321</v>
      </c>
      <c r="B2437" s="4" t="s">
        <v>636</v>
      </c>
      <c r="C2437" s="17" t="s">
        <v>637</v>
      </c>
      <c r="D2437" s="11" t="s">
        <v>11</v>
      </c>
      <c r="E2437" s="16">
        <v>400000</v>
      </c>
      <c r="F2437" s="2"/>
      <c r="H2437" s="16">
        <v>400000</v>
      </c>
    </row>
    <row r="2438" spans="1:8" ht="17.25" customHeight="1" x14ac:dyDescent="0.25">
      <c r="A2438" s="2">
        <v>322</v>
      </c>
      <c r="B2438" s="4" t="s">
        <v>638</v>
      </c>
      <c r="C2438" s="17" t="s">
        <v>639</v>
      </c>
      <c r="D2438" s="11" t="s">
        <v>14</v>
      </c>
      <c r="E2438" s="16">
        <v>370000</v>
      </c>
      <c r="F2438" s="2"/>
      <c r="H2438" s="16">
        <v>370000</v>
      </c>
    </row>
    <row r="2439" spans="1:8" ht="17.25" customHeight="1" x14ac:dyDescent="0.25">
      <c r="A2439" s="2">
        <v>323</v>
      </c>
      <c r="B2439" s="4" t="s">
        <v>640</v>
      </c>
      <c r="C2439" s="17" t="s">
        <v>641</v>
      </c>
      <c r="D2439" s="11" t="s">
        <v>11</v>
      </c>
      <c r="E2439" s="16">
        <v>400000</v>
      </c>
      <c r="F2439" s="2"/>
      <c r="H2439" s="16">
        <v>400000</v>
      </c>
    </row>
    <row r="2440" spans="1:8" ht="17.25" customHeight="1" x14ac:dyDescent="0.25">
      <c r="A2440" s="2">
        <v>324</v>
      </c>
      <c r="B2440" s="4" t="s">
        <v>642</v>
      </c>
      <c r="C2440" s="17" t="s">
        <v>643</v>
      </c>
      <c r="D2440" s="11" t="s">
        <v>14</v>
      </c>
      <c r="E2440" s="16">
        <v>370000</v>
      </c>
      <c r="F2440" s="2"/>
      <c r="H2440" s="16">
        <v>370000</v>
      </c>
    </row>
    <row r="2441" spans="1:8" ht="17.25" customHeight="1" x14ac:dyDescent="0.25">
      <c r="A2441" s="2">
        <v>325</v>
      </c>
      <c r="B2441" s="4" t="s">
        <v>644</v>
      </c>
      <c r="C2441" s="17" t="s">
        <v>645</v>
      </c>
      <c r="D2441" s="11" t="s">
        <v>11</v>
      </c>
      <c r="E2441" s="16">
        <v>400000</v>
      </c>
      <c r="F2441" s="2"/>
      <c r="H2441" s="16">
        <v>400000</v>
      </c>
    </row>
    <row r="2442" spans="1:8" ht="17.25" customHeight="1" x14ac:dyDescent="0.25">
      <c r="A2442" s="2">
        <v>326</v>
      </c>
      <c r="B2442" s="4" t="s">
        <v>646</v>
      </c>
      <c r="C2442" s="17" t="s">
        <v>647</v>
      </c>
      <c r="D2442" s="11" t="s">
        <v>11</v>
      </c>
      <c r="E2442" s="16">
        <v>400000</v>
      </c>
      <c r="F2442" s="2"/>
      <c r="H2442" s="16">
        <v>400000</v>
      </c>
    </row>
    <row r="2443" spans="1:8" ht="17.25" customHeight="1" x14ac:dyDescent="0.25">
      <c r="A2443" s="2">
        <v>327</v>
      </c>
      <c r="B2443" s="4" t="s">
        <v>648</v>
      </c>
      <c r="C2443" s="17" t="s">
        <v>649</v>
      </c>
      <c r="D2443" s="11" t="s">
        <v>11</v>
      </c>
      <c r="E2443" s="16">
        <v>400000</v>
      </c>
      <c r="F2443" s="2"/>
      <c r="H2443" s="16">
        <v>400000</v>
      </c>
    </row>
    <row r="2444" spans="1:8" ht="17.25" customHeight="1" x14ac:dyDescent="0.25">
      <c r="A2444" s="2">
        <v>328</v>
      </c>
      <c r="B2444" s="4" t="s">
        <v>650</v>
      </c>
      <c r="C2444" s="17" t="s">
        <v>651</v>
      </c>
      <c r="D2444" s="11" t="s">
        <v>21</v>
      </c>
      <c r="E2444" s="16">
        <v>480000</v>
      </c>
      <c r="F2444" s="2"/>
      <c r="H2444" s="16">
        <v>480000</v>
      </c>
    </row>
    <row r="2445" spans="1:8" ht="17.25" customHeight="1" x14ac:dyDescent="0.25">
      <c r="A2445" s="2">
        <v>329</v>
      </c>
      <c r="B2445" s="4" t="s">
        <v>652</v>
      </c>
      <c r="C2445" s="17" t="s">
        <v>653</v>
      </c>
      <c r="D2445" s="11" t="s">
        <v>21</v>
      </c>
      <c r="E2445" s="16">
        <v>480000</v>
      </c>
      <c r="F2445" s="2"/>
      <c r="H2445" s="16">
        <v>480000</v>
      </c>
    </row>
    <row r="2446" spans="1:8" ht="17.25" customHeight="1" x14ac:dyDescent="0.25">
      <c r="A2446" s="2">
        <v>330</v>
      </c>
      <c r="B2446" s="4" t="s">
        <v>654</v>
      </c>
      <c r="C2446" s="17" t="s">
        <v>655</v>
      </c>
      <c r="D2446" s="11" t="s">
        <v>11</v>
      </c>
      <c r="E2446" s="16">
        <v>400000</v>
      </c>
      <c r="F2446" s="2"/>
      <c r="H2446" s="16">
        <v>400000</v>
      </c>
    </row>
    <row r="2447" spans="1:8" ht="17.25" customHeight="1" x14ac:dyDescent="0.25">
      <c r="A2447" s="2">
        <v>331</v>
      </c>
      <c r="B2447" s="4" t="s">
        <v>656</v>
      </c>
      <c r="C2447" s="17" t="s">
        <v>657</v>
      </c>
      <c r="D2447" s="11" t="s">
        <v>11</v>
      </c>
      <c r="E2447" s="16">
        <v>400000</v>
      </c>
      <c r="F2447" s="2"/>
      <c r="H2447" s="16">
        <v>400000</v>
      </c>
    </row>
    <row r="2448" spans="1:8" ht="17.25" customHeight="1" x14ac:dyDescent="0.25">
      <c r="A2448" s="2">
        <v>332</v>
      </c>
      <c r="B2448" s="4" t="s">
        <v>658</v>
      </c>
      <c r="C2448" s="17" t="s">
        <v>659</v>
      </c>
      <c r="D2448" s="11" t="s">
        <v>11</v>
      </c>
      <c r="E2448" s="16">
        <v>400000</v>
      </c>
      <c r="F2448" s="2"/>
      <c r="H2448" s="16">
        <v>400000</v>
      </c>
    </row>
    <row r="2449" spans="1:11" ht="17.25" customHeight="1" x14ac:dyDescent="0.25">
      <c r="A2449" s="2">
        <v>333</v>
      </c>
      <c r="B2449" s="4" t="s">
        <v>660</v>
      </c>
      <c r="C2449" s="17" t="s">
        <v>659</v>
      </c>
      <c r="D2449" s="11" t="s">
        <v>34</v>
      </c>
      <c r="E2449" s="16">
        <v>560000</v>
      </c>
      <c r="F2449" s="2"/>
      <c r="H2449" s="16">
        <v>560000</v>
      </c>
    </row>
    <row r="2450" spans="1:11" ht="17.25" customHeight="1" x14ac:dyDescent="0.25">
      <c r="A2450" s="2">
        <v>334</v>
      </c>
      <c r="B2450" s="4" t="s">
        <v>661</v>
      </c>
      <c r="C2450" s="17" t="s">
        <v>662</v>
      </c>
      <c r="D2450" s="11" t="s">
        <v>11</v>
      </c>
      <c r="E2450" s="16">
        <v>400000</v>
      </c>
      <c r="F2450" s="2"/>
      <c r="H2450" s="16">
        <v>400000</v>
      </c>
    </row>
    <row r="2451" spans="1:11" ht="17.25" customHeight="1" x14ac:dyDescent="0.25">
      <c r="A2451" s="2">
        <v>335</v>
      </c>
      <c r="B2451" s="4" t="s">
        <v>663</v>
      </c>
      <c r="C2451" s="17" t="s">
        <v>664</v>
      </c>
      <c r="D2451" s="11" t="s">
        <v>11</v>
      </c>
      <c r="E2451" s="16">
        <v>400000</v>
      </c>
      <c r="F2451" s="2"/>
      <c r="H2451" s="16">
        <v>400000</v>
      </c>
    </row>
    <row r="2452" spans="1:11" ht="17.25" customHeight="1" x14ac:dyDescent="0.25">
      <c r="A2452" s="2">
        <v>336</v>
      </c>
      <c r="B2452" s="4" t="s">
        <v>665</v>
      </c>
      <c r="C2452" s="17" t="s">
        <v>666</v>
      </c>
      <c r="D2452" s="11" t="s">
        <v>11</v>
      </c>
      <c r="E2452" s="16">
        <v>400000</v>
      </c>
      <c r="F2452" s="2"/>
      <c r="H2452" s="16">
        <v>400000</v>
      </c>
    </row>
    <row r="2453" spans="1:11" ht="17.25" customHeight="1" x14ac:dyDescent="0.25">
      <c r="A2453" s="2">
        <v>337</v>
      </c>
      <c r="B2453" s="4" t="s">
        <v>667</v>
      </c>
      <c r="C2453" s="17" t="s">
        <v>668</v>
      </c>
      <c r="D2453" s="11" t="s">
        <v>11</v>
      </c>
      <c r="E2453" s="16">
        <v>400000</v>
      </c>
      <c r="F2453" s="2"/>
      <c r="H2453" s="16">
        <v>400000</v>
      </c>
    </row>
    <row r="2454" spans="1:11" ht="17.25" customHeight="1" x14ac:dyDescent="0.25">
      <c r="A2454" s="2">
        <v>338</v>
      </c>
      <c r="B2454" s="4" t="s">
        <v>669</v>
      </c>
      <c r="C2454" s="17" t="s">
        <v>670</v>
      </c>
      <c r="D2454" s="11" t="s">
        <v>14</v>
      </c>
      <c r="E2454" s="16">
        <v>370000</v>
      </c>
      <c r="F2454" s="2"/>
      <c r="H2454" s="16">
        <v>370000</v>
      </c>
    </row>
    <row r="2455" spans="1:11" ht="17.25" customHeight="1" x14ac:dyDescent="0.25">
      <c r="A2455" s="2">
        <v>339</v>
      </c>
      <c r="B2455" s="4" t="s">
        <v>671</v>
      </c>
      <c r="C2455" s="17" t="s">
        <v>672</v>
      </c>
      <c r="D2455" s="11" t="s">
        <v>34</v>
      </c>
      <c r="E2455" s="16">
        <v>560000</v>
      </c>
      <c r="F2455" s="2"/>
      <c r="H2455" s="16">
        <v>560000</v>
      </c>
      <c r="K2455">
        <f>480*3</f>
        <v>1440</v>
      </c>
    </row>
    <row r="2456" spans="1:11" ht="17.25" customHeight="1" x14ac:dyDescent="0.25">
      <c r="A2456" s="2">
        <v>340</v>
      </c>
      <c r="B2456" s="4" t="s">
        <v>673</v>
      </c>
      <c r="C2456" s="17" t="s">
        <v>672</v>
      </c>
      <c r="D2456" s="11" t="s">
        <v>11</v>
      </c>
      <c r="E2456" s="16">
        <v>400000</v>
      </c>
      <c r="F2456" s="2"/>
      <c r="H2456" s="16">
        <v>400000</v>
      </c>
    </row>
    <row r="2457" spans="1:11" ht="17.25" customHeight="1" x14ac:dyDescent="0.25">
      <c r="A2457" s="2">
        <v>341</v>
      </c>
      <c r="B2457" s="4" t="s">
        <v>674</v>
      </c>
      <c r="C2457" s="17" t="s">
        <v>675</v>
      </c>
      <c r="D2457" s="11" t="s">
        <v>11</v>
      </c>
      <c r="E2457" s="16">
        <v>400000</v>
      </c>
      <c r="F2457" s="2"/>
      <c r="H2457" s="16">
        <v>400000</v>
      </c>
    </row>
    <row r="2458" spans="1:11" ht="17.25" customHeight="1" x14ac:dyDescent="0.25">
      <c r="A2458" s="2">
        <v>342</v>
      </c>
      <c r="B2458" s="4" t="s">
        <v>676</v>
      </c>
      <c r="C2458" s="17" t="s">
        <v>677</v>
      </c>
      <c r="D2458" s="11" t="s">
        <v>21</v>
      </c>
      <c r="E2458" s="16">
        <v>480000</v>
      </c>
      <c r="F2458" s="2"/>
      <c r="H2458" s="16">
        <v>480000</v>
      </c>
    </row>
    <row r="2459" spans="1:11" ht="17.25" customHeight="1" x14ac:dyDescent="0.25">
      <c r="A2459" s="2">
        <v>343</v>
      </c>
      <c r="B2459" s="4" t="s">
        <v>678</v>
      </c>
      <c r="C2459" s="17" t="s">
        <v>679</v>
      </c>
      <c r="D2459" s="11" t="s">
        <v>11</v>
      </c>
      <c r="E2459" s="16">
        <v>400000</v>
      </c>
      <c r="F2459" s="2"/>
      <c r="H2459" s="16">
        <v>400000</v>
      </c>
    </row>
    <row r="2460" spans="1:11" ht="17.25" customHeight="1" x14ac:dyDescent="0.25">
      <c r="A2460" s="2">
        <v>344</v>
      </c>
      <c r="B2460" s="4" t="s">
        <v>680</v>
      </c>
      <c r="C2460" s="17" t="s">
        <v>681</v>
      </c>
      <c r="D2460" s="11" t="s">
        <v>11</v>
      </c>
      <c r="E2460" s="16">
        <v>400000</v>
      </c>
      <c r="F2460" s="2"/>
      <c r="H2460" s="16">
        <v>400000</v>
      </c>
    </row>
    <row r="2461" spans="1:11" ht="17.25" customHeight="1" x14ac:dyDescent="0.25">
      <c r="A2461" s="2">
        <v>345</v>
      </c>
      <c r="B2461" s="4" t="s">
        <v>682</v>
      </c>
      <c r="C2461" s="17" t="s">
        <v>683</v>
      </c>
      <c r="D2461" s="11" t="s">
        <v>21</v>
      </c>
      <c r="E2461" s="16">
        <v>480000</v>
      </c>
      <c r="F2461" s="2"/>
      <c r="H2461" s="16">
        <v>480000</v>
      </c>
      <c r="I2461">
        <f>960+400</f>
        <v>1360</v>
      </c>
    </row>
    <row r="2462" spans="1:11" ht="17.25" customHeight="1" x14ac:dyDescent="0.25">
      <c r="A2462" s="2">
        <v>346</v>
      </c>
      <c r="B2462" s="4" t="s">
        <v>684</v>
      </c>
      <c r="C2462" s="17" t="s">
        <v>685</v>
      </c>
      <c r="D2462" s="11" t="s">
        <v>11</v>
      </c>
      <c r="E2462" s="16">
        <v>400000</v>
      </c>
      <c r="F2462" s="2"/>
      <c r="H2462" s="16">
        <v>400000</v>
      </c>
    </row>
    <row r="2463" spans="1:11" ht="17.25" customHeight="1" x14ac:dyDescent="0.25">
      <c r="A2463" s="2">
        <v>347</v>
      </c>
      <c r="B2463" s="4" t="s">
        <v>686</v>
      </c>
      <c r="C2463" s="17" t="s">
        <v>687</v>
      </c>
      <c r="D2463" s="11" t="s">
        <v>11</v>
      </c>
      <c r="E2463" s="16">
        <v>400000</v>
      </c>
      <c r="F2463" s="2"/>
      <c r="H2463" s="16">
        <v>400000</v>
      </c>
    </row>
    <row r="2464" spans="1:11" ht="17.25" customHeight="1" x14ac:dyDescent="0.25">
      <c r="A2464" s="2">
        <v>348</v>
      </c>
      <c r="B2464" s="4" t="s">
        <v>688</v>
      </c>
      <c r="C2464" s="17" t="s">
        <v>689</v>
      </c>
      <c r="D2464" s="11" t="s">
        <v>21</v>
      </c>
      <c r="E2464" s="16">
        <v>480000</v>
      </c>
      <c r="F2464" s="2"/>
      <c r="H2464" s="16">
        <v>480000</v>
      </c>
    </row>
    <row r="2465" spans="1:11" ht="17.25" customHeight="1" x14ac:dyDescent="0.25">
      <c r="A2465" s="2">
        <v>349</v>
      </c>
      <c r="B2465" s="4" t="s">
        <v>690</v>
      </c>
      <c r="C2465" s="17" t="s">
        <v>691</v>
      </c>
      <c r="D2465" s="11" t="s">
        <v>11</v>
      </c>
      <c r="E2465" s="16">
        <v>400000</v>
      </c>
      <c r="F2465" s="2"/>
      <c r="H2465" s="16">
        <v>400000</v>
      </c>
    </row>
    <row r="2466" spans="1:11" ht="17.25" customHeight="1" x14ac:dyDescent="0.25">
      <c r="A2466" s="2">
        <v>350</v>
      </c>
      <c r="B2466" s="4" t="s">
        <v>692</v>
      </c>
      <c r="C2466" s="17" t="s">
        <v>693</v>
      </c>
      <c r="D2466" s="11" t="s">
        <v>11</v>
      </c>
      <c r="E2466" s="16">
        <v>400000</v>
      </c>
      <c r="F2466" s="2"/>
      <c r="H2466" s="16">
        <v>400000</v>
      </c>
    </row>
    <row r="2467" spans="1:11" ht="17.25" customHeight="1" x14ac:dyDescent="0.25">
      <c r="A2467" s="2">
        <v>351</v>
      </c>
      <c r="B2467" s="4" t="s">
        <v>694</v>
      </c>
      <c r="C2467" s="17" t="s">
        <v>695</v>
      </c>
      <c r="D2467" s="11" t="s">
        <v>11</v>
      </c>
      <c r="E2467" s="16">
        <v>400000</v>
      </c>
      <c r="F2467" s="2"/>
      <c r="H2467" s="16">
        <v>400000</v>
      </c>
    </row>
    <row r="2468" spans="1:11" ht="17.25" customHeight="1" x14ac:dyDescent="0.25">
      <c r="A2468" s="2">
        <v>352</v>
      </c>
      <c r="B2468" s="4" t="s">
        <v>696</v>
      </c>
      <c r="C2468" s="17" t="s">
        <v>697</v>
      </c>
      <c r="D2468" s="11" t="s">
        <v>11</v>
      </c>
      <c r="E2468" s="16">
        <v>400000</v>
      </c>
      <c r="F2468" s="2"/>
      <c r="H2468" s="16">
        <v>400000</v>
      </c>
    </row>
    <row r="2469" spans="1:11" ht="17.25" customHeight="1" x14ac:dyDescent="0.25">
      <c r="A2469" s="2">
        <v>353</v>
      </c>
      <c r="B2469" s="4" t="s">
        <v>698</v>
      </c>
      <c r="C2469" s="17" t="s">
        <v>699</v>
      </c>
      <c r="D2469" s="11" t="s">
        <v>34</v>
      </c>
      <c r="E2469" s="16">
        <v>560000</v>
      </c>
      <c r="F2469" s="2"/>
      <c r="H2469" s="16">
        <v>560000</v>
      </c>
    </row>
    <row r="2470" spans="1:11" ht="17.25" customHeight="1" x14ac:dyDescent="0.25">
      <c r="A2470" s="2">
        <v>354</v>
      </c>
      <c r="B2470" s="4" t="s">
        <v>700</v>
      </c>
      <c r="C2470" s="17" t="s">
        <v>699</v>
      </c>
      <c r="D2470" s="11" t="s">
        <v>11</v>
      </c>
      <c r="E2470" s="16">
        <v>400000</v>
      </c>
      <c r="F2470" s="2"/>
      <c r="H2470" s="16">
        <v>400000</v>
      </c>
    </row>
    <row r="2471" spans="1:11" ht="17.25" customHeight="1" x14ac:dyDescent="0.25">
      <c r="A2471" s="2">
        <v>355</v>
      </c>
      <c r="B2471" s="4" t="s">
        <v>701</v>
      </c>
      <c r="C2471" s="17" t="s">
        <v>702</v>
      </c>
      <c r="D2471" s="11" t="s">
        <v>21</v>
      </c>
      <c r="E2471" s="16">
        <v>480000</v>
      </c>
      <c r="F2471" s="2"/>
      <c r="H2471" s="16">
        <v>480000</v>
      </c>
      <c r="K2471">
        <f>3*370</f>
        <v>1110</v>
      </c>
    </row>
    <row r="2472" spans="1:11" ht="17.25" customHeight="1" x14ac:dyDescent="0.25">
      <c r="A2472" s="2">
        <v>356</v>
      </c>
      <c r="B2472" s="4" t="s">
        <v>703</v>
      </c>
      <c r="C2472" s="17" t="s">
        <v>704</v>
      </c>
      <c r="D2472" s="11" t="s">
        <v>21</v>
      </c>
      <c r="E2472" s="16">
        <v>480000</v>
      </c>
      <c r="F2472" s="2"/>
      <c r="H2472" s="16">
        <v>480000</v>
      </c>
      <c r="K2472">
        <f>935+400</f>
        <v>1335</v>
      </c>
    </row>
    <row r="2473" spans="1:11" ht="17.25" customHeight="1" x14ac:dyDescent="0.25">
      <c r="A2473" s="2">
        <v>357</v>
      </c>
      <c r="B2473" s="4" t="s">
        <v>705</v>
      </c>
      <c r="C2473" s="17" t="s">
        <v>706</v>
      </c>
      <c r="D2473" s="11" t="s">
        <v>11</v>
      </c>
      <c r="E2473" s="16">
        <v>400000</v>
      </c>
      <c r="F2473" s="2"/>
      <c r="H2473" s="16">
        <v>400000</v>
      </c>
    </row>
    <row r="2474" spans="1:11" ht="17.25" customHeight="1" x14ac:dyDescent="0.25">
      <c r="A2474" s="2">
        <v>358</v>
      </c>
      <c r="B2474" s="4" t="s">
        <v>707</v>
      </c>
      <c r="C2474" s="17" t="s">
        <v>708</v>
      </c>
      <c r="D2474" s="11" t="s">
        <v>11</v>
      </c>
      <c r="E2474" s="16">
        <v>400000</v>
      </c>
      <c r="F2474" s="2"/>
      <c r="H2474" s="16">
        <v>400000</v>
      </c>
    </row>
    <row r="2475" spans="1:11" ht="17.25" customHeight="1" x14ac:dyDescent="0.25">
      <c r="A2475" s="2">
        <v>359</v>
      </c>
      <c r="B2475" s="4" t="s">
        <v>709</v>
      </c>
      <c r="C2475" s="17" t="s">
        <v>710</v>
      </c>
      <c r="D2475" s="11" t="s">
        <v>798</v>
      </c>
      <c r="E2475" s="16">
        <v>2560000</v>
      </c>
      <c r="F2475" s="2" t="s">
        <v>797</v>
      </c>
      <c r="H2475" s="16">
        <v>2560000</v>
      </c>
    </row>
    <row r="2476" spans="1:11" ht="17.25" customHeight="1" x14ac:dyDescent="0.25">
      <c r="A2476" s="2">
        <v>360</v>
      </c>
      <c r="B2476" s="4" t="s">
        <v>712</v>
      </c>
      <c r="C2476" s="17" t="s">
        <v>710</v>
      </c>
      <c r="D2476" s="11" t="s">
        <v>711</v>
      </c>
      <c r="E2476" s="16">
        <v>640000</v>
      </c>
      <c r="F2476" s="2"/>
      <c r="H2476" s="16">
        <v>640000</v>
      </c>
    </row>
    <row r="2477" spans="1:11" ht="17.25" customHeight="1" x14ac:dyDescent="0.25">
      <c r="A2477" s="2">
        <v>361</v>
      </c>
      <c r="B2477" s="4" t="s">
        <v>713</v>
      </c>
      <c r="C2477" s="17" t="s">
        <v>714</v>
      </c>
      <c r="D2477" s="11" t="s">
        <v>11</v>
      </c>
      <c r="E2477" s="16">
        <v>400000</v>
      </c>
      <c r="F2477" s="2"/>
      <c r="H2477" s="16">
        <v>400000</v>
      </c>
    </row>
    <row r="2478" spans="1:11" ht="17.25" customHeight="1" x14ac:dyDescent="0.25">
      <c r="A2478" s="2">
        <v>362</v>
      </c>
      <c r="B2478" s="4" t="s">
        <v>715</v>
      </c>
      <c r="C2478" s="18" t="s">
        <v>716</v>
      </c>
      <c r="D2478" s="11" t="s">
        <v>11</v>
      </c>
      <c r="E2478" s="16">
        <v>400000</v>
      </c>
      <c r="F2478" s="2"/>
      <c r="H2478" s="16">
        <v>400000</v>
      </c>
    </row>
    <row r="2479" spans="1:11" ht="17.25" customHeight="1" x14ac:dyDescent="0.25">
      <c r="A2479" s="2">
        <v>363</v>
      </c>
      <c r="B2479" s="4" t="s">
        <v>717</v>
      </c>
      <c r="C2479" s="17" t="s">
        <v>718</v>
      </c>
      <c r="D2479" s="11" t="s">
        <v>11</v>
      </c>
      <c r="E2479" s="16">
        <v>400000</v>
      </c>
      <c r="F2479" s="2"/>
      <c r="H2479" s="16">
        <v>400000</v>
      </c>
    </row>
    <row r="2480" spans="1:11" ht="17.25" customHeight="1" x14ac:dyDescent="0.25">
      <c r="A2480" s="2">
        <v>364</v>
      </c>
      <c r="B2480" s="4" t="s">
        <v>719</v>
      </c>
      <c r="C2480" s="17" t="s">
        <v>720</v>
      </c>
      <c r="D2480" s="11" t="s">
        <v>11</v>
      </c>
      <c r="E2480" s="16">
        <v>400000</v>
      </c>
      <c r="F2480" s="2"/>
      <c r="H2480" s="16">
        <v>400000</v>
      </c>
    </row>
    <row r="2481" spans="1:8" ht="17.25" customHeight="1" x14ac:dyDescent="0.25">
      <c r="A2481" s="2">
        <v>365</v>
      </c>
      <c r="B2481" s="4" t="s">
        <v>721</v>
      </c>
      <c r="C2481" s="17" t="s">
        <v>722</v>
      </c>
      <c r="D2481" s="11" t="s">
        <v>11</v>
      </c>
      <c r="E2481" s="16">
        <v>400000</v>
      </c>
      <c r="F2481" s="2"/>
      <c r="H2481" s="16">
        <v>400000</v>
      </c>
    </row>
    <row r="2482" spans="1:8" ht="17.25" customHeight="1" x14ac:dyDescent="0.25">
      <c r="A2482" s="2">
        <v>366</v>
      </c>
      <c r="B2482" s="4" t="s">
        <v>723</v>
      </c>
      <c r="C2482" s="17" t="s">
        <v>724</v>
      </c>
      <c r="D2482" s="11" t="s">
        <v>11</v>
      </c>
      <c r="E2482" s="16">
        <v>400000</v>
      </c>
      <c r="F2482" s="2"/>
      <c r="H2482" s="16">
        <v>400000</v>
      </c>
    </row>
    <row r="2483" spans="1:8" ht="17.25" customHeight="1" x14ac:dyDescent="0.25">
      <c r="A2483" s="2">
        <v>367</v>
      </c>
      <c r="B2483" s="4" t="s">
        <v>725</v>
      </c>
      <c r="C2483" s="17" t="s">
        <v>726</v>
      </c>
      <c r="D2483" s="11" t="s">
        <v>21</v>
      </c>
      <c r="E2483" s="16">
        <v>480000</v>
      </c>
      <c r="F2483" s="2"/>
      <c r="H2483" s="16">
        <v>480000</v>
      </c>
    </row>
    <row r="2484" spans="1:8" ht="17.25" customHeight="1" x14ac:dyDescent="0.25">
      <c r="A2484" s="2">
        <v>368</v>
      </c>
      <c r="B2484" s="4" t="s">
        <v>727</v>
      </c>
      <c r="C2484" s="17" t="s">
        <v>728</v>
      </c>
      <c r="D2484" s="11" t="s">
        <v>11</v>
      </c>
      <c r="E2484" s="16">
        <v>400000</v>
      </c>
      <c r="F2484" s="2"/>
      <c r="H2484" s="16">
        <v>400000</v>
      </c>
    </row>
    <row r="2485" spans="1:8" ht="17.25" customHeight="1" x14ac:dyDescent="0.25">
      <c r="A2485" s="2">
        <v>369</v>
      </c>
      <c r="B2485" s="4" t="s">
        <v>729</v>
      </c>
      <c r="C2485" s="17" t="s">
        <v>730</v>
      </c>
      <c r="D2485" s="11" t="s">
        <v>11</v>
      </c>
      <c r="E2485" s="16">
        <v>400000</v>
      </c>
      <c r="F2485" s="2"/>
      <c r="H2485" s="16">
        <v>400000</v>
      </c>
    </row>
    <row r="2486" spans="1:8" ht="17.25" customHeight="1" x14ac:dyDescent="0.25">
      <c r="A2486" s="2">
        <v>370</v>
      </c>
      <c r="B2486" s="4" t="s">
        <v>731</v>
      </c>
      <c r="C2486" s="17" t="s">
        <v>732</v>
      </c>
      <c r="D2486" s="11" t="s">
        <v>11</v>
      </c>
      <c r="E2486" s="16">
        <v>400000</v>
      </c>
      <c r="F2486" s="2"/>
      <c r="H2486" s="16">
        <v>400000</v>
      </c>
    </row>
    <row r="2487" spans="1:8" ht="17.25" customHeight="1" x14ac:dyDescent="0.25">
      <c r="A2487" s="2">
        <v>371</v>
      </c>
      <c r="B2487" s="4" t="s">
        <v>733</v>
      </c>
      <c r="C2487" s="17" t="s">
        <v>734</v>
      </c>
      <c r="D2487" s="11" t="s">
        <v>11</v>
      </c>
      <c r="E2487" s="16">
        <v>400000</v>
      </c>
      <c r="F2487" s="2"/>
      <c r="H2487" s="16">
        <v>400000</v>
      </c>
    </row>
    <row r="2488" spans="1:8" ht="17.25" customHeight="1" x14ac:dyDescent="0.25">
      <c r="A2488" s="2">
        <v>372</v>
      </c>
      <c r="B2488" s="4" t="s">
        <v>735</v>
      </c>
      <c r="C2488" s="17" t="s">
        <v>736</v>
      </c>
      <c r="D2488" s="11" t="s">
        <v>11</v>
      </c>
      <c r="E2488" s="16">
        <v>400000</v>
      </c>
      <c r="F2488" s="2"/>
      <c r="H2488" s="16">
        <v>400000</v>
      </c>
    </row>
    <row r="2489" spans="1:8" ht="17.25" customHeight="1" x14ac:dyDescent="0.25">
      <c r="A2489" s="2">
        <v>373</v>
      </c>
      <c r="B2489" s="4" t="s">
        <v>737</v>
      </c>
      <c r="C2489" s="17" t="s">
        <v>738</v>
      </c>
      <c r="D2489" s="11" t="s">
        <v>21</v>
      </c>
      <c r="E2489" s="16">
        <v>480000</v>
      </c>
      <c r="F2489" s="2"/>
      <c r="H2489" s="16">
        <v>480000</v>
      </c>
    </row>
    <row r="2490" spans="1:8" ht="17.25" customHeight="1" x14ac:dyDescent="0.25">
      <c r="A2490" s="2">
        <v>374</v>
      </c>
      <c r="B2490" s="4" t="s">
        <v>739</v>
      </c>
      <c r="C2490" s="17" t="s">
        <v>740</v>
      </c>
      <c r="D2490" s="11" t="s">
        <v>21</v>
      </c>
      <c r="E2490" s="16">
        <v>480000</v>
      </c>
      <c r="F2490" s="2"/>
      <c r="H2490" s="16">
        <v>480000</v>
      </c>
    </row>
    <row r="2491" spans="1:8" ht="17.25" customHeight="1" x14ac:dyDescent="0.25">
      <c r="A2491" s="2">
        <v>375</v>
      </c>
      <c r="B2491" s="4" t="s">
        <v>741</v>
      </c>
      <c r="C2491" s="17" t="s">
        <v>742</v>
      </c>
      <c r="D2491" s="11" t="s">
        <v>21</v>
      </c>
      <c r="E2491" s="16">
        <v>480000</v>
      </c>
      <c r="F2491" s="2"/>
      <c r="H2491" s="16">
        <v>480000</v>
      </c>
    </row>
    <row r="2492" spans="1:8" ht="17.25" customHeight="1" x14ac:dyDescent="0.25">
      <c r="A2492" s="2">
        <v>376</v>
      </c>
      <c r="B2492" s="4" t="s">
        <v>743</v>
      </c>
      <c r="C2492" s="17" t="s">
        <v>744</v>
      </c>
      <c r="D2492" s="11" t="s">
        <v>21</v>
      </c>
      <c r="E2492" s="16">
        <v>480000</v>
      </c>
      <c r="F2492" s="2"/>
      <c r="H2492" s="16">
        <v>480000</v>
      </c>
    </row>
    <row r="2493" spans="1:8" ht="17.25" customHeight="1" x14ac:dyDescent="0.25">
      <c r="A2493" s="2">
        <v>377</v>
      </c>
      <c r="B2493" s="4" t="s">
        <v>745</v>
      </c>
      <c r="C2493" s="17" t="s">
        <v>746</v>
      </c>
      <c r="D2493" s="11" t="s">
        <v>21</v>
      </c>
      <c r="E2493" s="16">
        <v>480000</v>
      </c>
      <c r="F2493" s="2"/>
      <c r="H2493" s="16">
        <v>480000</v>
      </c>
    </row>
    <row r="2494" spans="1:8" ht="17.25" customHeight="1" x14ac:dyDescent="0.25">
      <c r="A2494" s="2">
        <v>378</v>
      </c>
      <c r="B2494" s="4" t="s">
        <v>747</v>
      </c>
      <c r="C2494" s="17" t="s">
        <v>748</v>
      </c>
      <c r="D2494" s="11" t="s">
        <v>11</v>
      </c>
      <c r="E2494" s="16">
        <v>400000</v>
      </c>
      <c r="F2494" s="2"/>
      <c r="H2494" s="16">
        <v>400000</v>
      </c>
    </row>
    <row r="2495" spans="1:8" ht="17.25" customHeight="1" x14ac:dyDescent="0.25">
      <c r="A2495" s="2">
        <v>379</v>
      </c>
      <c r="B2495" s="4" t="s">
        <v>749</v>
      </c>
      <c r="C2495" s="17" t="s">
        <v>750</v>
      </c>
      <c r="D2495" s="11" t="s">
        <v>11</v>
      </c>
      <c r="E2495" s="16">
        <v>400000</v>
      </c>
      <c r="F2495" s="2"/>
      <c r="H2495" s="16">
        <v>400000</v>
      </c>
    </row>
    <row r="2496" spans="1:8" ht="17.25" customHeight="1" x14ac:dyDescent="0.25">
      <c r="A2496" s="2">
        <v>380</v>
      </c>
      <c r="B2496" s="4" t="s">
        <v>751</v>
      </c>
      <c r="C2496" s="17" t="s">
        <v>752</v>
      </c>
      <c r="D2496" s="11" t="s">
        <v>11</v>
      </c>
      <c r="E2496" s="16">
        <v>400000</v>
      </c>
      <c r="F2496" s="2"/>
      <c r="H2496" s="16">
        <v>400000</v>
      </c>
    </row>
    <row r="2497" spans="1:13" ht="17.25" customHeight="1" x14ac:dyDescent="0.25">
      <c r="A2497" s="2">
        <v>381</v>
      </c>
      <c r="B2497" s="4" t="s">
        <v>753</v>
      </c>
      <c r="C2497" s="17" t="s">
        <v>754</v>
      </c>
      <c r="D2497" s="11" t="s">
        <v>11</v>
      </c>
      <c r="E2497" s="16">
        <v>400000</v>
      </c>
      <c r="F2497" s="2"/>
      <c r="H2497" s="16">
        <v>400000</v>
      </c>
    </row>
    <row r="2498" spans="1:13" ht="17.25" customHeight="1" x14ac:dyDescent="0.25">
      <c r="A2498" s="2">
        <v>382</v>
      </c>
      <c r="B2498" s="4" t="s">
        <v>755</v>
      </c>
      <c r="C2498" s="17" t="s">
        <v>756</v>
      </c>
      <c r="D2498" s="11" t="s">
        <v>21</v>
      </c>
      <c r="E2498" s="16">
        <v>480000</v>
      </c>
      <c r="F2498" s="2"/>
      <c r="H2498" s="16">
        <v>480000</v>
      </c>
    </row>
    <row r="2499" spans="1:13" ht="17.25" customHeight="1" x14ac:dyDescent="0.25">
      <c r="A2499" s="2">
        <v>383</v>
      </c>
      <c r="B2499" s="4" t="s">
        <v>757</v>
      </c>
      <c r="C2499" s="17" t="s">
        <v>758</v>
      </c>
      <c r="D2499" s="11" t="s">
        <v>21</v>
      </c>
      <c r="E2499" s="16">
        <v>480000</v>
      </c>
      <c r="F2499" s="2"/>
      <c r="H2499" s="16">
        <v>480000</v>
      </c>
    </row>
    <row r="2500" spans="1:13" ht="17.25" customHeight="1" x14ac:dyDescent="0.25">
      <c r="A2500" s="2">
        <v>384</v>
      </c>
      <c r="B2500" s="4" t="s">
        <v>759</v>
      </c>
      <c r="C2500" s="17" t="s">
        <v>760</v>
      </c>
      <c r="D2500" s="11" t="s">
        <v>21</v>
      </c>
      <c r="E2500" s="16">
        <v>480000</v>
      </c>
      <c r="F2500" s="2"/>
      <c r="H2500" s="16">
        <v>480000</v>
      </c>
    </row>
    <row r="2501" spans="1:13" ht="17.25" customHeight="1" x14ac:dyDescent="0.25">
      <c r="A2501" s="2">
        <v>385</v>
      </c>
      <c r="B2501" s="4" t="s">
        <v>761</v>
      </c>
      <c r="C2501" s="17" t="s">
        <v>762</v>
      </c>
      <c r="D2501" s="11" t="s">
        <v>21</v>
      </c>
      <c r="E2501" s="16">
        <v>480000</v>
      </c>
      <c r="F2501" s="2"/>
      <c r="H2501" s="16">
        <v>480000</v>
      </c>
    </row>
    <row r="2502" spans="1:13" ht="17.25" customHeight="1" x14ac:dyDescent="0.25">
      <c r="A2502" s="2">
        <v>386</v>
      </c>
      <c r="B2502" s="4" t="s">
        <v>763</v>
      </c>
      <c r="C2502" s="17" t="s">
        <v>764</v>
      </c>
      <c r="D2502" s="11" t="s">
        <v>21</v>
      </c>
      <c r="E2502" s="16">
        <v>480000</v>
      </c>
      <c r="F2502" s="2"/>
      <c r="H2502" s="16">
        <v>480000</v>
      </c>
    </row>
    <row r="2503" spans="1:13" ht="17.25" customHeight="1" x14ac:dyDescent="0.25">
      <c r="A2503" s="2">
        <v>387</v>
      </c>
      <c r="B2503" s="4" t="s">
        <v>765</v>
      </c>
      <c r="C2503" s="17" t="s">
        <v>766</v>
      </c>
      <c r="D2503" s="11" t="s">
        <v>21</v>
      </c>
      <c r="E2503" s="16">
        <v>480000</v>
      </c>
      <c r="F2503" s="2"/>
      <c r="H2503" s="16">
        <v>480000</v>
      </c>
    </row>
    <row r="2504" spans="1:13" ht="17.25" customHeight="1" x14ac:dyDescent="0.25">
      <c r="A2504" s="2">
        <v>388</v>
      </c>
      <c r="B2504" s="4" t="s">
        <v>767</v>
      </c>
      <c r="C2504" s="17" t="s">
        <v>768</v>
      </c>
      <c r="D2504" s="11" t="s">
        <v>21</v>
      </c>
      <c r="E2504" s="16">
        <v>480000</v>
      </c>
      <c r="F2504" s="2"/>
      <c r="H2504" s="16">
        <v>480000</v>
      </c>
    </row>
    <row r="2505" spans="1:13" ht="17.25" customHeight="1" x14ac:dyDescent="0.25">
      <c r="A2505" s="2">
        <v>389</v>
      </c>
      <c r="B2505" s="4" t="s">
        <v>769</v>
      </c>
      <c r="C2505" s="17" t="s">
        <v>770</v>
      </c>
      <c r="D2505" s="11" t="s">
        <v>21</v>
      </c>
      <c r="E2505" s="16">
        <v>480000</v>
      </c>
      <c r="F2505" s="2"/>
      <c r="H2505" s="16">
        <v>480000</v>
      </c>
    </row>
    <row r="2506" spans="1:13" ht="17.25" customHeight="1" x14ac:dyDescent="0.25">
      <c r="A2506" s="2">
        <v>390</v>
      </c>
      <c r="B2506" s="4" t="s">
        <v>771</v>
      </c>
      <c r="C2506" s="17" t="s">
        <v>772</v>
      </c>
      <c r="D2506" s="11" t="s">
        <v>21</v>
      </c>
      <c r="E2506" s="16">
        <v>480000</v>
      </c>
      <c r="F2506" s="2"/>
      <c r="H2506" s="16">
        <v>480000</v>
      </c>
    </row>
    <row r="2507" spans="1:13" ht="17.25" customHeight="1" x14ac:dyDescent="0.25">
      <c r="A2507" s="2">
        <v>391</v>
      </c>
      <c r="B2507" s="4" t="s">
        <v>773</v>
      </c>
      <c r="C2507" s="17" t="s">
        <v>774</v>
      </c>
      <c r="D2507" s="11" t="s">
        <v>21</v>
      </c>
      <c r="E2507" s="16">
        <v>480000</v>
      </c>
      <c r="F2507" s="2"/>
      <c r="H2507" s="16">
        <v>480000</v>
      </c>
    </row>
    <row r="2508" spans="1:13" ht="17.25" customHeight="1" x14ac:dyDescent="0.25">
      <c r="A2508" s="2">
        <v>392</v>
      </c>
      <c r="B2508" s="4" t="s">
        <v>775</v>
      </c>
      <c r="C2508" s="17" t="s">
        <v>776</v>
      </c>
      <c r="D2508" s="11" t="s">
        <v>21</v>
      </c>
      <c r="E2508" s="16">
        <v>480000</v>
      </c>
      <c r="F2508" s="2"/>
      <c r="H2508" s="16">
        <v>480000</v>
      </c>
    </row>
    <row r="2509" spans="1:13" ht="17.25" customHeight="1" x14ac:dyDescent="0.25">
      <c r="A2509" s="2">
        <v>393</v>
      </c>
      <c r="B2509" s="4" t="s">
        <v>777</v>
      </c>
      <c r="C2509" s="17" t="s">
        <v>778</v>
      </c>
      <c r="D2509" s="11" t="s">
        <v>21</v>
      </c>
      <c r="E2509" s="16">
        <v>480000</v>
      </c>
      <c r="F2509" s="2"/>
      <c r="H2509" s="16">
        <v>480000</v>
      </c>
    </row>
    <row r="2510" spans="1:13" ht="17.25" customHeight="1" x14ac:dyDescent="0.25">
      <c r="A2510" s="2">
        <v>394</v>
      </c>
      <c r="B2510" s="4" t="s">
        <v>779</v>
      </c>
      <c r="C2510" s="17" t="s">
        <v>780</v>
      </c>
      <c r="D2510" s="11" t="s">
        <v>21</v>
      </c>
      <c r="E2510" s="16">
        <v>480000</v>
      </c>
      <c r="F2510" s="2"/>
      <c r="H2510" s="16">
        <v>480000</v>
      </c>
      <c r="M2510">
        <f>109690+61160</f>
        <v>170850</v>
      </c>
    </row>
    <row r="2511" spans="1:13" ht="17.25" customHeight="1" x14ac:dyDescent="0.25">
      <c r="A2511" s="2">
        <v>395</v>
      </c>
      <c r="B2511" s="4" t="s">
        <v>781</v>
      </c>
      <c r="C2511" s="17" t="s">
        <v>782</v>
      </c>
      <c r="D2511" s="11" t="s">
        <v>21</v>
      </c>
      <c r="E2511" s="16">
        <v>480000</v>
      </c>
      <c r="F2511" s="2"/>
      <c r="H2511" s="16">
        <v>480000</v>
      </c>
    </row>
    <row r="2512" spans="1:13" ht="17.25" customHeight="1" x14ac:dyDescent="0.25">
      <c r="A2512" s="103" t="s">
        <v>783</v>
      </c>
      <c r="B2512" s="103"/>
      <c r="C2512" s="103"/>
      <c r="D2512" s="103"/>
      <c r="E2512" s="21">
        <v>170850000</v>
      </c>
      <c r="F2512" s="6"/>
      <c r="H2512" s="25">
        <f>SUM(H2185:H2511)</f>
        <v>109690000</v>
      </c>
    </row>
    <row r="2513" spans="1:11" ht="17.25" customHeight="1" x14ac:dyDescent="0.25">
      <c r="A2513" s="104" t="s">
        <v>799</v>
      </c>
      <c r="B2513" s="105"/>
      <c r="C2513" s="105"/>
      <c r="D2513" s="105"/>
      <c r="E2513" s="105"/>
      <c r="F2513" s="106"/>
    </row>
    <row r="2514" spans="1:11" ht="17.25" customHeight="1" x14ac:dyDescent="0.25">
      <c r="A2514" s="97" t="s">
        <v>784</v>
      </c>
      <c r="B2514" s="97"/>
      <c r="C2514" s="97"/>
      <c r="D2514" s="97"/>
      <c r="E2514" s="97"/>
      <c r="F2514" s="97"/>
    </row>
    <row r="2515" spans="1:11" ht="17.25" customHeight="1" x14ac:dyDescent="0.25">
      <c r="A2515" s="98" t="s">
        <v>785</v>
      </c>
      <c r="B2515" s="98"/>
      <c r="C2515" s="7" t="s">
        <v>786</v>
      </c>
      <c r="D2515" s="7" t="s">
        <v>787</v>
      </c>
      <c r="E2515" s="99" t="s">
        <v>788</v>
      </c>
      <c r="F2515" s="99"/>
    </row>
    <row r="2516" spans="1:11" ht="17.25" customHeight="1" x14ac:dyDescent="0.25">
      <c r="A2516" s="7"/>
      <c r="B2516" s="7"/>
      <c r="C2516" s="7"/>
      <c r="D2516" s="7"/>
      <c r="E2516" s="10"/>
      <c r="F2516" s="10"/>
    </row>
    <row r="2517" spans="1:11" ht="17.25" customHeight="1" x14ac:dyDescent="0.25">
      <c r="A2517" s="7"/>
      <c r="B2517" s="7"/>
      <c r="C2517" s="7"/>
      <c r="D2517" s="7"/>
      <c r="E2517" s="10"/>
      <c r="F2517" s="10"/>
    </row>
    <row r="2518" spans="1:11" ht="17.25" customHeight="1" x14ac:dyDescent="0.25">
      <c r="A2518" s="7"/>
      <c r="B2518" s="7"/>
      <c r="C2518" s="7"/>
      <c r="D2518" s="7"/>
      <c r="E2518" s="10"/>
      <c r="F2518" s="10"/>
      <c r="H2518">
        <f>640*2</f>
        <v>1280</v>
      </c>
    </row>
    <row r="2519" spans="1:11" ht="17.25" customHeight="1" x14ac:dyDescent="0.25">
      <c r="A2519" s="7"/>
      <c r="B2519" s="7"/>
      <c r="C2519" s="7"/>
      <c r="D2519" s="7"/>
      <c r="E2519" s="10"/>
      <c r="F2519" s="10"/>
    </row>
    <row r="2520" spans="1:11" ht="17.25" customHeight="1" x14ac:dyDescent="0.25">
      <c r="A2520" s="9"/>
      <c r="B2520" s="9"/>
      <c r="C2520" s="9" t="s">
        <v>789</v>
      </c>
      <c r="D2520" s="9" t="s">
        <v>790</v>
      </c>
      <c r="E2520" s="99" t="s">
        <v>791</v>
      </c>
      <c r="F2520" s="99"/>
    </row>
    <row r="2521" spans="1:11" ht="17.25" customHeight="1" x14ac:dyDescent="0.25">
      <c r="A2521" s="23" t="s">
        <v>792</v>
      </c>
      <c r="B2521" s="23"/>
      <c r="C2521" s="12"/>
      <c r="D2521" s="9"/>
      <c r="E2521" s="10"/>
      <c r="F2521" s="10"/>
    </row>
    <row r="2522" spans="1:11" x14ac:dyDescent="0.25">
      <c r="A2522" s="23" t="s">
        <v>793</v>
      </c>
      <c r="B2522" s="23"/>
      <c r="C2522" s="23"/>
      <c r="D2522" s="13"/>
      <c r="E2522" s="14"/>
      <c r="F2522" s="8"/>
    </row>
    <row r="2523" spans="1:11" x14ac:dyDescent="0.25">
      <c r="A2523" s="15" t="s">
        <v>794</v>
      </c>
      <c r="B2523" s="15"/>
      <c r="C2523" s="15"/>
      <c r="D2523" s="13"/>
      <c r="E2523" s="14"/>
      <c r="F2523" s="8"/>
    </row>
    <row r="2524" spans="1:11" x14ac:dyDescent="0.25">
      <c r="A2524" s="15" t="s">
        <v>795</v>
      </c>
      <c r="B2524" s="15"/>
      <c r="C2524" s="15"/>
      <c r="D2524" s="13"/>
      <c r="E2524" s="14"/>
      <c r="F2524" s="8"/>
    </row>
    <row r="2525" spans="1:11" x14ac:dyDescent="0.25">
      <c r="A2525" s="22" t="s">
        <v>796</v>
      </c>
      <c r="B2525" s="15"/>
      <c r="C2525" s="15"/>
      <c r="D2525" s="24"/>
      <c r="E2525" s="19"/>
      <c r="F2525" s="24"/>
      <c r="K2525">
        <f>100400+640+9250+58000+2560</f>
        <v>170850</v>
      </c>
    </row>
    <row r="2526" spans="1:11" x14ac:dyDescent="0.25">
      <c r="A2526" s="15" t="s">
        <v>800</v>
      </c>
      <c r="B2526" s="1"/>
      <c r="C2526" s="1"/>
      <c r="D2526" s="1"/>
      <c r="E2526" s="1"/>
      <c r="F2526" s="1"/>
    </row>
    <row r="2527" spans="1:11" x14ac:dyDescent="0.25">
      <c r="A2527" s="22"/>
      <c r="B2527" s="1"/>
      <c r="C2527" s="1"/>
      <c r="D2527" s="1"/>
      <c r="E2527" s="1"/>
      <c r="F2527" s="1"/>
    </row>
    <row r="2528" spans="1:11" x14ac:dyDescent="0.25">
      <c r="A2528" s="22"/>
      <c r="B2528" s="1"/>
      <c r="C2528" s="1"/>
      <c r="D2528" s="1"/>
      <c r="E2528" s="1"/>
      <c r="F2528" s="1"/>
    </row>
    <row r="2529" spans="1:6" x14ac:dyDescent="0.25">
      <c r="A2529" s="22"/>
      <c r="B2529" s="1"/>
      <c r="C2529" s="1"/>
      <c r="D2529" s="1"/>
      <c r="E2529" s="1"/>
      <c r="F2529" s="1"/>
    </row>
  </sheetData>
  <autoFilter ref="A6:P73"/>
  <mergeCells count="69">
    <mergeCell ref="A72:F72"/>
    <mergeCell ref="A73:B73"/>
    <mergeCell ref="E73:F73"/>
    <mergeCell ref="E77:F77"/>
    <mergeCell ref="E78:F78"/>
    <mergeCell ref="A1:F1"/>
    <mergeCell ref="A2:F2"/>
    <mergeCell ref="A4:F4"/>
    <mergeCell ref="A70:D70"/>
    <mergeCell ref="A71:F71"/>
    <mergeCell ref="A193:F193"/>
    <mergeCell ref="A194:B194"/>
    <mergeCell ref="E194:F194"/>
    <mergeCell ref="E198:F198"/>
    <mergeCell ref="E199:F199"/>
    <mergeCell ref="A88:F88"/>
    <mergeCell ref="A89:F89"/>
    <mergeCell ref="A91:F91"/>
    <mergeCell ref="A191:D191"/>
    <mergeCell ref="A192:F192"/>
    <mergeCell ref="A404:F404"/>
    <mergeCell ref="A405:B405"/>
    <mergeCell ref="E405:F405"/>
    <mergeCell ref="E409:F409"/>
    <mergeCell ref="E410:F410"/>
    <mergeCell ref="A252:F252"/>
    <mergeCell ref="A253:F253"/>
    <mergeCell ref="A255:F255"/>
    <mergeCell ref="A402:D402"/>
    <mergeCell ref="A403:F403"/>
    <mergeCell ref="E2520:F2520"/>
    <mergeCell ref="A2113:F2113"/>
    <mergeCell ref="A2114:F2114"/>
    <mergeCell ref="A2115:F2115"/>
    <mergeCell ref="A2512:D2512"/>
    <mergeCell ref="A2513:F2513"/>
    <mergeCell ref="A2514:F2514"/>
    <mergeCell ref="A2515:B2515"/>
    <mergeCell ref="E2515:F2515"/>
    <mergeCell ref="A1406:F1406"/>
    <mergeCell ref="A1407:F1407"/>
    <mergeCell ref="A1408:F1408"/>
    <mergeCell ref="A2051:D2051"/>
    <mergeCell ref="A2052:F2052"/>
    <mergeCell ref="A2053:F2053"/>
    <mergeCell ref="A2054:B2054"/>
    <mergeCell ref="E2054:F2054"/>
    <mergeCell ref="E2059:F2059"/>
    <mergeCell ref="E2058:F2058"/>
    <mergeCell ref="A527:F527"/>
    <mergeCell ref="A528:F528"/>
    <mergeCell ref="A529:F529"/>
    <mergeCell ref="A1037:D1037"/>
    <mergeCell ref="A1038:F1038"/>
    <mergeCell ref="A1039:F1039"/>
    <mergeCell ref="A1040:B1040"/>
    <mergeCell ref="E1040:F1040"/>
    <mergeCell ref="E1044:F1044"/>
    <mergeCell ref="E1045:F1045"/>
    <mergeCell ref="A467:F467"/>
    <mergeCell ref="A468:F468"/>
    <mergeCell ref="A469:F469"/>
    <mergeCell ref="A491:D491"/>
    <mergeCell ref="A492:F492"/>
    <mergeCell ref="A493:F493"/>
    <mergeCell ref="A494:B494"/>
    <mergeCell ref="E494:F494"/>
    <mergeCell ref="E498:F498"/>
    <mergeCell ref="E499:F499"/>
  </mergeCells>
  <pageMargins left="0.19685039370078741" right="0" top="0.55118110236220474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topLeftCell="A271" workbookViewId="0">
      <selection activeCell="A177" sqref="A177:A273"/>
    </sheetView>
  </sheetViews>
  <sheetFormatPr defaultRowHeight="15" x14ac:dyDescent="0.25"/>
  <cols>
    <col min="1" max="1" width="6.85546875" customWidth="1"/>
    <col min="2" max="2" width="19" customWidth="1"/>
    <col min="3" max="3" width="32.5703125" customWidth="1"/>
    <col min="4" max="4" width="14.5703125" customWidth="1"/>
    <col min="5" max="5" width="21.85546875" customWidth="1"/>
  </cols>
  <sheetData>
    <row r="1" spans="1:5" s="1" customFormat="1" ht="18.75" x14ac:dyDescent="0.3">
      <c r="A1" s="42">
        <v>1</v>
      </c>
      <c r="B1" s="51">
        <v>18001374</v>
      </c>
      <c r="C1" s="51" t="s">
        <v>3724</v>
      </c>
      <c r="D1" s="51" t="s">
        <v>3194</v>
      </c>
      <c r="E1" s="51" t="s">
        <v>3886</v>
      </c>
    </row>
    <row r="2" spans="1:5" s="1" customFormat="1" ht="18.75" x14ac:dyDescent="0.3">
      <c r="A2" s="42">
        <v>2</v>
      </c>
      <c r="B2" s="51">
        <v>18001223</v>
      </c>
      <c r="C2" s="51" t="s">
        <v>3887</v>
      </c>
      <c r="D2" s="51" t="s">
        <v>3888</v>
      </c>
      <c r="E2" s="51" t="s">
        <v>3886</v>
      </c>
    </row>
    <row r="3" spans="1:5" s="1" customFormat="1" ht="18.75" x14ac:dyDescent="0.3">
      <c r="A3" s="42">
        <v>3</v>
      </c>
      <c r="B3" s="51">
        <v>18002671</v>
      </c>
      <c r="C3" s="51" t="s">
        <v>3889</v>
      </c>
      <c r="D3" s="51" t="s">
        <v>3269</v>
      </c>
      <c r="E3" s="51" t="s">
        <v>3886</v>
      </c>
    </row>
    <row r="4" spans="1:5" s="1" customFormat="1" ht="18.75" x14ac:dyDescent="0.3">
      <c r="A4" s="42">
        <v>4</v>
      </c>
      <c r="B4" s="51">
        <v>18001799</v>
      </c>
      <c r="C4" s="51" t="s">
        <v>3890</v>
      </c>
      <c r="D4" s="51" t="s">
        <v>3210</v>
      </c>
      <c r="E4" s="51" t="s">
        <v>3886</v>
      </c>
    </row>
    <row r="5" spans="1:5" s="1" customFormat="1" ht="18.75" x14ac:dyDescent="0.3">
      <c r="A5" s="42">
        <v>5</v>
      </c>
      <c r="B5" s="51">
        <v>18003363</v>
      </c>
      <c r="C5" s="51" t="s">
        <v>3891</v>
      </c>
      <c r="D5" s="51" t="s">
        <v>3239</v>
      </c>
      <c r="E5" s="51" t="s">
        <v>3886</v>
      </c>
    </row>
    <row r="6" spans="1:5" s="1" customFormat="1" ht="18.75" x14ac:dyDescent="0.3">
      <c r="A6" s="42">
        <v>6</v>
      </c>
      <c r="B6" s="51">
        <v>18001230</v>
      </c>
      <c r="C6" s="51" t="s">
        <v>3445</v>
      </c>
      <c r="D6" s="51" t="s">
        <v>3200</v>
      </c>
      <c r="E6" s="51" t="s">
        <v>3886</v>
      </c>
    </row>
    <row r="7" spans="1:5" ht="18.75" x14ac:dyDescent="0.3">
      <c r="A7" s="42">
        <v>7</v>
      </c>
      <c r="B7" s="51">
        <v>18000203</v>
      </c>
      <c r="C7" s="51" t="s">
        <v>3892</v>
      </c>
      <c r="D7" s="51" t="s">
        <v>3185</v>
      </c>
      <c r="E7" s="51" t="s">
        <v>3886</v>
      </c>
    </row>
    <row r="8" spans="1:5" ht="18.75" x14ac:dyDescent="0.3">
      <c r="A8" s="42">
        <v>8</v>
      </c>
      <c r="B8" s="51">
        <v>18000329</v>
      </c>
      <c r="C8" s="51" t="s">
        <v>3893</v>
      </c>
      <c r="D8" s="51" t="s">
        <v>3615</v>
      </c>
      <c r="E8" s="51" t="s">
        <v>3886</v>
      </c>
    </row>
    <row r="9" spans="1:5" ht="18.75" x14ac:dyDescent="0.3">
      <c r="A9" s="42">
        <v>9</v>
      </c>
      <c r="B9" s="51">
        <v>18000218</v>
      </c>
      <c r="C9" s="51" t="s">
        <v>3894</v>
      </c>
      <c r="D9" s="51" t="s">
        <v>3227</v>
      </c>
      <c r="E9" s="51" t="s">
        <v>3886</v>
      </c>
    </row>
    <row r="10" spans="1:5" ht="18.75" x14ac:dyDescent="0.3">
      <c r="A10" s="42">
        <v>10</v>
      </c>
      <c r="B10" s="51">
        <v>18000165</v>
      </c>
      <c r="C10" s="51" t="s">
        <v>3895</v>
      </c>
      <c r="D10" s="51" t="s">
        <v>3208</v>
      </c>
      <c r="E10" s="51" t="s">
        <v>3886</v>
      </c>
    </row>
    <row r="11" spans="1:5" ht="18.75" x14ac:dyDescent="0.3">
      <c r="A11" s="42">
        <v>11</v>
      </c>
      <c r="B11" s="51">
        <v>18000168</v>
      </c>
      <c r="C11" s="51" t="s">
        <v>3896</v>
      </c>
      <c r="D11" s="51" t="s">
        <v>3203</v>
      </c>
      <c r="E11" s="51" t="s">
        <v>3886</v>
      </c>
    </row>
    <row r="12" spans="1:5" ht="18.75" x14ac:dyDescent="0.3">
      <c r="A12" s="42">
        <v>12</v>
      </c>
      <c r="B12" s="51">
        <v>19003636</v>
      </c>
      <c r="C12" s="51" t="s">
        <v>3897</v>
      </c>
      <c r="D12" s="51" t="s">
        <v>3185</v>
      </c>
      <c r="E12" s="51" t="s">
        <v>3898</v>
      </c>
    </row>
    <row r="13" spans="1:5" ht="18.75" x14ac:dyDescent="0.3">
      <c r="A13" s="42">
        <v>13</v>
      </c>
      <c r="B13" s="51">
        <v>18004739</v>
      </c>
      <c r="C13" s="51" t="s">
        <v>3899</v>
      </c>
      <c r="D13" s="51" t="s">
        <v>3192</v>
      </c>
      <c r="E13" s="51" t="s">
        <v>3900</v>
      </c>
    </row>
    <row r="14" spans="1:5" ht="18.75" x14ac:dyDescent="0.3">
      <c r="A14" s="42">
        <v>14</v>
      </c>
      <c r="B14" s="51">
        <v>17004115</v>
      </c>
      <c r="C14" s="51" t="s">
        <v>3901</v>
      </c>
      <c r="D14" s="51" t="s">
        <v>3226</v>
      </c>
      <c r="E14" s="51" t="s">
        <v>3902</v>
      </c>
    </row>
    <row r="15" spans="1:5" ht="18.75" x14ac:dyDescent="0.3">
      <c r="A15" s="42">
        <v>15</v>
      </c>
      <c r="B15" s="51">
        <v>18001951</v>
      </c>
      <c r="C15" s="51" t="s">
        <v>3819</v>
      </c>
      <c r="D15" s="51" t="s">
        <v>3225</v>
      </c>
      <c r="E15" s="51" t="s">
        <v>3903</v>
      </c>
    </row>
    <row r="16" spans="1:5" ht="18.75" x14ac:dyDescent="0.3">
      <c r="A16" s="42">
        <v>16</v>
      </c>
      <c r="B16" s="51">
        <v>19003838</v>
      </c>
      <c r="C16" s="51" t="s">
        <v>3904</v>
      </c>
      <c r="D16" s="51" t="s">
        <v>3905</v>
      </c>
      <c r="E16" s="51" t="s">
        <v>3898</v>
      </c>
    </row>
    <row r="17" spans="1:5" ht="18.75" x14ac:dyDescent="0.3">
      <c r="A17" s="42">
        <v>17</v>
      </c>
      <c r="B17" s="51">
        <v>18004852</v>
      </c>
      <c r="C17" s="51" t="s">
        <v>3243</v>
      </c>
      <c r="D17" s="51" t="s">
        <v>3234</v>
      </c>
      <c r="E17" s="51" t="s">
        <v>3906</v>
      </c>
    </row>
    <row r="18" spans="1:5" ht="18.75" x14ac:dyDescent="0.3">
      <c r="A18" s="42">
        <v>18</v>
      </c>
      <c r="B18" s="51">
        <v>19003670</v>
      </c>
      <c r="C18" s="51" t="s">
        <v>3492</v>
      </c>
      <c r="D18" s="51" t="s">
        <v>3907</v>
      </c>
      <c r="E18" s="51" t="s">
        <v>3908</v>
      </c>
    </row>
    <row r="19" spans="1:5" ht="18.75" x14ac:dyDescent="0.3">
      <c r="A19" s="42">
        <v>19</v>
      </c>
      <c r="B19" s="51">
        <v>18002801</v>
      </c>
      <c r="C19" s="51" t="s">
        <v>3684</v>
      </c>
      <c r="D19" s="51" t="s">
        <v>3538</v>
      </c>
      <c r="E19" s="51" t="s">
        <v>3909</v>
      </c>
    </row>
    <row r="20" spans="1:5" ht="18.75" x14ac:dyDescent="0.3">
      <c r="A20" s="42">
        <v>20</v>
      </c>
      <c r="B20" s="51">
        <v>18003411</v>
      </c>
      <c r="C20" s="51" t="s">
        <v>3910</v>
      </c>
      <c r="D20" s="51" t="s">
        <v>3225</v>
      </c>
      <c r="E20" s="51" t="s">
        <v>3911</v>
      </c>
    </row>
    <row r="21" spans="1:5" ht="18.75" x14ac:dyDescent="0.3">
      <c r="A21" s="42">
        <v>21</v>
      </c>
      <c r="B21" s="51">
        <v>19000468</v>
      </c>
      <c r="C21" s="51" t="s">
        <v>3407</v>
      </c>
      <c r="D21" s="51" t="s">
        <v>3460</v>
      </c>
      <c r="E21" s="51" t="s">
        <v>3912</v>
      </c>
    </row>
    <row r="22" spans="1:5" ht="18.75" x14ac:dyDescent="0.3">
      <c r="A22" s="42">
        <v>22</v>
      </c>
      <c r="B22" s="51">
        <v>19000466</v>
      </c>
      <c r="C22" s="51" t="s">
        <v>3913</v>
      </c>
      <c r="D22" s="51" t="s">
        <v>3914</v>
      </c>
      <c r="E22" s="51" t="s">
        <v>3912</v>
      </c>
    </row>
    <row r="23" spans="1:5" ht="18.75" x14ac:dyDescent="0.3">
      <c r="A23" s="42">
        <v>23</v>
      </c>
      <c r="B23" s="51">
        <v>19000058</v>
      </c>
      <c r="C23" s="51" t="s">
        <v>3915</v>
      </c>
      <c r="D23" s="51" t="s">
        <v>3198</v>
      </c>
      <c r="E23" s="51" t="s">
        <v>3916</v>
      </c>
    </row>
    <row r="24" spans="1:5" ht="18.75" x14ac:dyDescent="0.3">
      <c r="A24" s="42">
        <v>24</v>
      </c>
      <c r="B24" s="51">
        <v>19000419</v>
      </c>
      <c r="C24" s="51" t="s">
        <v>3917</v>
      </c>
      <c r="D24" s="51" t="s">
        <v>3221</v>
      </c>
      <c r="E24" s="51" t="s">
        <v>3912</v>
      </c>
    </row>
    <row r="25" spans="1:5" ht="18.75" x14ac:dyDescent="0.3">
      <c r="A25" s="42">
        <v>25</v>
      </c>
      <c r="B25" s="51">
        <v>19004304</v>
      </c>
      <c r="C25" s="51" t="s">
        <v>3918</v>
      </c>
      <c r="D25" s="51" t="s">
        <v>3421</v>
      </c>
      <c r="E25" s="51" t="s">
        <v>3919</v>
      </c>
    </row>
    <row r="26" spans="1:5" ht="18.75" x14ac:dyDescent="0.3">
      <c r="A26" s="42">
        <v>26</v>
      </c>
      <c r="B26" s="51">
        <v>18000904</v>
      </c>
      <c r="C26" s="51" t="s">
        <v>3920</v>
      </c>
      <c r="D26" s="51" t="s">
        <v>3190</v>
      </c>
      <c r="E26" s="51" t="s">
        <v>3921</v>
      </c>
    </row>
    <row r="27" spans="1:5" ht="18.75" x14ac:dyDescent="0.3">
      <c r="A27" s="42">
        <v>27</v>
      </c>
      <c r="B27" s="51">
        <v>18004317</v>
      </c>
      <c r="C27" s="51" t="s">
        <v>3402</v>
      </c>
      <c r="D27" s="51" t="s">
        <v>3229</v>
      </c>
      <c r="E27" s="51" t="s">
        <v>3922</v>
      </c>
    </row>
    <row r="28" spans="1:5" ht="18.75" x14ac:dyDescent="0.3">
      <c r="A28" s="42">
        <v>28</v>
      </c>
      <c r="B28" s="51">
        <v>18003616</v>
      </c>
      <c r="C28" s="51" t="s">
        <v>3459</v>
      </c>
      <c r="D28" s="51" t="s">
        <v>3460</v>
      </c>
      <c r="E28" s="51" t="s">
        <v>3911</v>
      </c>
    </row>
    <row r="29" spans="1:5" ht="18.75" x14ac:dyDescent="0.3">
      <c r="A29" s="42">
        <v>29</v>
      </c>
      <c r="B29" s="51">
        <v>17003962</v>
      </c>
      <c r="C29" s="51" t="s">
        <v>3923</v>
      </c>
      <c r="D29" s="51" t="s">
        <v>3515</v>
      </c>
      <c r="E29" s="51" t="s">
        <v>3924</v>
      </c>
    </row>
    <row r="30" spans="1:5" ht="18.75" x14ac:dyDescent="0.3">
      <c r="A30" s="42">
        <v>30</v>
      </c>
      <c r="B30" s="51">
        <v>18003805</v>
      </c>
      <c r="C30" s="51" t="s">
        <v>3925</v>
      </c>
      <c r="D30" s="51" t="s">
        <v>3682</v>
      </c>
      <c r="E30" s="51" t="s">
        <v>3922</v>
      </c>
    </row>
    <row r="31" spans="1:5" ht="18.75" x14ac:dyDescent="0.3">
      <c r="A31" s="42">
        <v>31</v>
      </c>
      <c r="B31" s="51">
        <v>19005455</v>
      </c>
      <c r="C31" s="51" t="s">
        <v>3243</v>
      </c>
      <c r="D31" s="51" t="s">
        <v>3555</v>
      </c>
      <c r="E31" s="51" t="s">
        <v>3926</v>
      </c>
    </row>
    <row r="32" spans="1:5" ht="18.75" x14ac:dyDescent="0.3">
      <c r="A32" s="42">
        <v>32</v>
      </c>
      <c r="B32" s="51">
        <v>19005467</v>
      </c>
      <c r="C32" s="51" t="s">
        <v>3786</v>
      </c>
      <c r="D32" s="51" t="s">
        <v>3532</v>
      </c>
      <c r="E32" s="51" t="s">
        <v>3926</v>
      </c>
    </row>
    <row r="33" spans="1:5" ht="18.75" x14ac:dyDescent="0.3">
      <c r="A33" s="42">
        <v>33</v>
      </c>
      <c r="B33" s="51">
        <v>19005466</v>
      </c>
      <c r="C33" s="51" t="s">
        <v>3807</v>
      </c>
      <c r="D33" s="51" t="s">
        <v>3927</v>
      </c>
      <c r="E33" s="51" t="s">
        <v>3926</v>
      </c>
    </row>
    <row r="34" spans="1:5" ht="18.75" x14ac:dyDescent="0.3">
      <c r="A34" s="42">
        <v>34</v>
      </c>
      <c r="B34" s="51">
        <v>18004169</v>
      </c>
      <c r="C34" s="51" t="s">
        <v>3494</v>
      </c>
      <c r="D34" s="51" t="s">
        <v>3245</v>
      </c>
      <c r="E34" s="51" t="s">
        <v>3928</v>
      </c>
    </row>
    <row r="35" spans="1:5" ht="18.75" x14ac:dyDescent="0.3">
      <c r="A35" s="42">
        <v>35</v>
      </c>
      <c r="B35" s="51">
        <v>18002574</v>
      </c>
      <c r="C35" s="51" t="s">
        <v>3807</v>
      </c>
      <c r="D35" s="51" t="s">
        <v>3929</v>
      </c>
      <c r="E35" s="51" t="s">
        <v>3928</v>
      </c>
    </row>
    <row r="36" spans="1:5" ht="18.75" x14ac:dyDescent="0.3">
      <c r="A36" s="42">
        <v>36</v>
      </c>
      <c r="B36" s="51">
        <v>18005105</v>
      </c>
      <c r="C36" s="51" t="s">
        <v>3407</v>
      </c>
      <c r="D36" s="51" t="s">
        <v>3209</v>
      </c>
      <c r="E36" s="51"/>
    </row>
    <row r="37" spans="1:5" ht="18.75" x14ac:dyDescent="0.3">
      <c r="A37" s="42">
        <v>37</v>
      </c>
      <c r="B37" s="51">
        <v>18005800</v>
      </c>
      <c r="C37" s="51" t="s">
        <v>3930</v>
      </c>
      <c r="D37" s="51" t="s">
        <v>3187</v>
      </c>
      <c r="E37" s="51"/>
    </row>
    <row r="38" spans="1:5" ht="18.75" x14ac:dyDescent="0.3">
      <c r="A38" s="42">
        <v>38</v>
      </c>
      <c r="B38" s="51">
        <v>18004051</v>
      </c>
      <c r="C38" s="51" t="s">
        <v>3407</v>
      </c>
      <c r="D38" s="51" t="s">
        <v>3187</v>
      </c>
      <c r="E38" s="51"/>
    </row>
    <row r="39" spans="1:5" ht="18.75" x14ac:dyDescent="0.3">
      <c r="A39" s="42">
        <v>39</v>
      </c>
      <c r="B39" s="51">
        <v>18003537</v>
      </c>
      <c r="C39" s="51" t="s">
        <v>3931</v>
      </c>
      <c r="D39" s="51" t="s">
        <v>3198</v>
      </c>
      <c r="E39" s="51"/>
    </row>
    <row r="40" spans="1:5" ht="18.75" x14ac:dyDescent="0.3">
      <c r="A40" s="42">
        <v>40</v>
      </c>
      <c r="B40" s="51">
        <v>19004622</v>
      </c>
      <c r="C40" s="51" t="s">
        <v>3551</v>
      </c>
      <c r="D40" s="51" t="s">
        <v>3192</v>
      </c>
      <c r="E40" s="51"/>
    </row>
    <row r="41" spans="1:5" ht="18.75" x14ac:dyDescent="0.3">
      <c r="A41" s="42">
        <v>41</v>
      </c>
      <c r="B41" s="51">
        <v>18004388</v>
      </c>
      <c r="C41" s="51" t="s">
        <v>3932</v>
      </c>
      <c r="D41" s="51" t="s">
        <v>3262</v>
      </c>
      <c r="E41" s="51"/>
    </row>
    <row r="42" spans="1:5" ht="18.75" x14ac:dyDescent="0.3">
      <c r="A42" s="42">
        <v>42</v>
      </c>
      <c r="B42" s="51">
        <v>18004360</v>
      </c>
      <c r="C42" s="51" t="s">
        <v>3933</v>
      </c>
      <c r="D42" s="51" t="s">
        <v>3934</v>
      </c>
      <c r="E42" s="51" t="s">
        <v>3935</v>
      </c>
    </row>
    <row r="43" spans="1:5" ht="18.75" x14ac:dyDescent="0.3">
      <c r="A43" s="42">
        <v>43</v>
      </c>
      <c r="B43" s="51">
        <v>18004394</v>
      </c>
      <c r="C43" s="51" t="s">
        <v>3596</v>
      </c>
      <c r="D43" s="51" t="s">
        <v>3443</v>
      </c>
      <c r="E43" s="51" t="s">
        <v>3935</v>
      </c>
    </row>
    <row r="44" spans="1:5" ht="18.75" x14ac:dyDescent="0.3">
      <c r="A44" s="42">
        <v>44</v>
      </c>
      <c r="B44" s="51">
        <v>18004187</v>
      </c>
      <c r="C44" s="51" t="s">
        <v>3402</v>
      </c>
      <c r="D44" s="51" t="s">
        <v>3739</v>
      </c>
      <c r="E44" s="51" t="s">
        <v>3935</v>
      </c>
    </row>
    <row r="45" spans="1:5" ht="18.75" x14ac:dyDescent="0.3">
      <c r="A45" s="42">
        <v>45</v>
      </c>
      <c r="B45" s="51">
        <v>19002523</v>
      </c>
      <c r="C45" s="51" t="s">
        <v>3936</v>
      </c>
      <c r="D45" s="51" t="s">
        <v>3229</v>
      </c>
      <c r="E45" s="51" t="s">
        <v>3937</v>
      </c>
    </row>
    <row r="46" spans="1:5" ht="18.75" x14ac:dyDescent="0.3">
      <c r="A46" s="42">
        <v>46</v>
      </c>
      <c r="B46" s="51">
        <v>19002537</v>
      </c>
      <c r="C46" s="51" t="s">
        <v>3938</v>
      </c>
      <c r="D46" s="51" t="s">
        <v>3210</v>
      </c>
      <c r="E46" s="51" t="s">
        <v>3937</v>
      </c>
    </row>
    <row r="47" spans="1:5" ht="18.75" x14ac:dyDescent="0.3">
      <c r="A47" s="42">
        <v>47</v>
      </c>
      <c r="B47" s="51">
        <v>18002954</v>
      </c>
      <c r="C47" s="51" t="s">
        <v>3939</v>
      </c>
      <c r="D47" s="51" t="s">
        <v>3233</v>
      </c>
      <c r="E47" s="51" t="s">
        <v>3937</v>
      </c>
    </row>
    <row r="48" spans="1:5" ht="18.75" x14ac:dyDescent="0.3">
      <c r="A48" s="42">
        <v>48</v>
      </c>
      <c r="B48" s="51">
        <v>19002042</v>
      </c>
      <c r="C48" s="51" t="s">
        <v>3940</v>
      </c>
      <c r="D48" s="51" t="s">
        <v>3941</v>
      </c>
      <c r="E48" s="51" t="s">
        <v>3902</v>
      </c>
    </row>
    <row r="49" spans="1:5" ht="18.75" x14ac:dyDescent="0.3">
      <c r="A49" s="42">
        <v>49</v>
      </c>
      <c r="B49" s="51">
        <v>19002480</v>
      </c>
      <c r="C49" s="51" t="s">
        <v>3942</v>
      </c>
      <c r="D49" s="51" t="s">
        <v>3218</v>
      </c>
      <c r="E49" s="51" t="s">
        <v>3937</v>
      </c>
    </row>
    <row r="50" spans="1:5" ht="18.75" x14ac:dyDescent="0.3">
      <c r="A50" s="42">
        <v>50</v>
      </c>
      <c r="B50" s="51">
        <v>19002492</v>
      </c>
      <c r="C50" s="51" t="s">
        <v>3485</v>
      </c>
      <c r="D50" s="51" t="s">
        <v>3185</v>
      </c>
      <c r="E50" s="51" t="s">
        <v>3937</v>
      </c>
    </row>
    <row r="51" spans="1:5" ht="18.75" x14ac:dyDescent="0.3">
      <c r="A51" s="42">
        <v>51</v>
      </c>
      <c r="B51" s="51">
        <v>19002521</v>
      </c>
      <c r="C51" s="51" t="s">
        <v>3243</v>
      </c>
      <c r="D51" s="51" t="s">
        <v>3650</v>
      </c>
      <c r="E51" s="51" t="s">
        <v>3937</v>
      </c>
    </row>
    <row r="52" spans="1:5" ht="18.75" x14ac:dyDescent="0.3">
      <c r="A52" s="42">
        <v>52</v>
      </c>
      <c r="B52" s="51">
        <v>19002488</v>
      </c>
      <c r="C52" s="51" t="s">
        <v>3943</v>
      </c>
      <c r="D52" s="51" t="s">
        <v>3191</v>
      </c>
      <c r="E52" s="51" t="s">
        <v>3937</v>
      </c>
    </row>
    <row r="53" spans="1:5" ht="18.75" x14ac:dyDescent="0.3">
      <c r="A53" s="42">
        <v>53</v>
      </c>
      <c r="B53" s="51">
        <v>19002484</v>
      </c>
      <c r="C53" s="51" t="s">
        <v>3944</v>
      </c>
      <c r="D53" s="51" t="s">
        <v>3213</v>
      </c>
      <c r="E53" s="51" t="s">
        <v>3937</v>
      </c>
    </row>
    <row r="54" spans="1:5" ht="18.75" x14ac:dyDescent="0.3">
      <c r="A54" s="42">
        <v>54</v>
      </c>
      <c r="B54" s="51">
        <v>19002501</v>
      </c>
      <c r="C54" s="51" t="s">
        <v>3945</v>
      </c>
      <c r="D54" s="51" t="s">
        <v>3231</v>
      </c>
      <c r="E54" s="51" t="s">
        <v>3937</v>
      </c>
    </row>
    <row r="55" spans="1:5" ht="18.75" x14ac:dyDescent="0.3">
      <c r="A55" s="42">
        <v>55</v>
      </c>
      <c r="B55" s="51">
        <v>19002502</v>
      </c>
      <c r="C55" s="51" t="s">
        <v>3946</v>
      </c>
      <c r="D55" s="51" t="s">
        <v>3499</v>
      </c>
      <c r="E55" s="51" t="s">
        <v>3937</v>
      </c>
    </row>
    <row r="56" spans="1:5" ht="18.75" x14ac:dyDescent="0.3">
      <c r="A56" s="42">
        <v>56</v>
      </c>
      <c r="B56" s="51">
        <v>19002510</v>
      </c>
      <c r="C56" s="51" t="s">
        <v>3732</v>
      </c>
      <c r="D56" s="51" t="s">
        <v>3618</v>
      </c>
      <c r="E56" s="51" t="s">
        <v>3937</v>
      </c>
    </row>
    <row r="57" spans="1:5" ht="18.75" x14ac:dyDescent="0.3">
      <c r="A57" s="42">
        <v>57</v>
      </c>
      <c r="B57" s="51">
        <v>19002517</v>
      </c>
      <c r="C57" s="51" t="s">
        <v>3947</v>
      </c>
      <c r="D57" s="51" t="s">
        <v>3209</v>
      </c>
      <c r="E57" s="51" t="s">
        <v>3937</v>
      </c>
    </row>
    <row r="58" spans="1:5" ht="18.75" x14ac:dyDescent="0.3">
      <c r="A58" s="42">
        <v>58</v>
      </c>
      <c r="B58" s="51">
        <v>19002509</v>
      </c>
      <c r="C58" s="51" t="s">
        <v>3261</v>
      </c>
      <c r="D58" s="51" t="s">
        <v>3934</v>
      </c>
      <c r="E58" s="51" t="s">
        <v>3937</v>
      </c>
    </row>
    <row r="59" spans="1:5" ht="18.75" x14ac:dyDescent="0.3">
      <c r="A59" s="42">
        <v>59</v>
      </c>
      <c r="B59" s="51">
        <v>19003296</v>
      </c>
      <c r="C59" s="51" t="s">
        <v>3948</v>
      </c>
      <c r="D59" s="51" t="s">
        <v>3246</v>
      </c>
      <c r="E59" s="51" t="s">
        <v>3949</v>
      </c>
    </row>
    <row r="60" spans="1:5" ht="18.75" x14ac:dyDescent="0.3">
      <c r="A60" s="42">
        <v>60</v>
      </c>
      <c r="B60" s="51">
        <v>19000101</v>
      </c>
      <c r="C60" s="51" t="s">
        <v>3782</v>
      </c>
      <c r="D60" s="51" t="s">
        <v>3950</v>
      </c>
      <c r="E60" s="51" t="s">
        <v>3949</v>
      </c>
    </row>
    <row r="61" spans="1:5" ht="18.75" x14ac:dyDescent="0.3">
      <c r="A61" s="42">
        <v>61</v>
      </c>
      <c r="B61" s="51">
        <v>19004462</v>
      </c>
      <c r="C61" s="51" t="s">
        <v>3951</v>
      </c>
      <c r="D61" s="51" t="s">
        <v>3202</v>
      </c>
      <c r="E61" s="51" t="s">
        <v>3949</v>
      </c>
    </row>
    <row r="62" spans="1:5" ht="18.75" x14ac:dyDescent="0.3">
      <c r="A62" s="42">
        <v>62</v>
      </c>
      <c r="B62" s="51">
        <v>16001904</v>
      </c>
      <c r="C62" s="51" t="s">
        <v>3952</v>
      </c>
      <c r="D62" s="51" t="s">
        <v>3460</v>
      </c>
      <c r="E62" s="51" t="s">
        <v>3953</v>
      </c>
    </row>
    <row r="63" spans="1:5" ht="18.75" x14ac:dyDescent="0.3">
      <c r="A63" s="42">
        <v>63</v>
      </c>
      <c r="B63" s="51">
        <v>16001928</v>
      </c>
      <c r="C63" s="51" t="s">
        <v>3954</v>
      </c>
      <c r="D63" s="51" t="s">
        <v>3222</v>
      </c>
      <c r="E63" s="51" t="s">
        <v>3953</v>
      </c>
    </row>
    <row r="64" spans="1:5" ht="18.75" x14ac:dyDescent="0.3">
      <c r="A64" s="42">
        <v>64</v>
      </c>
      <c r="B64" s="51">
        <v>19000999</v>
      </c>
      <c r="C64" s="51" t="s">
        <v>3955</v>
      </c>
      <c r="D64" s="51" t="s">
        <v>3210</v>
      </c>
      <c r="E64" s="51" t="s">
        <v>3956</v>
      </c>
    </row>
    <row r="65" spans="1:5" ht="18.75" x14ac:dyDescent="0.3">
      <c r="A65" s="42">
        <v>65</v>
      </c>
      <c r="B65" s="51">
        <v>19001110</v>
      </c>
      <c r="C65" s="51" t="s">
        <v>3957</v>
      </c>
      <c r="D65" s="51" t="s">
        <v>3210</v>
      </c>
      <c r="E65" s="51" t="s">
        <v>3956</v>
      </c>
    </row>
    <row r="66" spans="1:5" ht="18.75" x14ac:dyDescent="0.3">
      <c r="A66" s="42">
        <v>66</v>
      </c>
      <c r="B66" s="51">
        <v>19002368</v>
      </c>
      <c r="C66" s="51" t="s">
        <v>3278</v>
      </c>
      <c r="D66" s="51" t="s">
        <v>3958</v>
      </c>
      <c r="E66" s="51" t="s">
        <v>3959</v>
      </c>
    </row>
    <row r="67" spans="1:5" ht="18.75" x14ac:dyDescent="0.3">
      <c r="A67" s="42">
        <v>67</v>
      </c>
      <c r="B67" s="51">
        <v>19002406</v>
      </c>
      <c r="C67" s="51" t="s">
        <v>3960</v>
      </c>
      <c r="D67" s="51" t="s">
        <v>3239</v>
      </c>
      <c r="E67" s="51" t="s">
        <v>3959</v>
      </c>
    </row>
    <row r="68" spans="1:5" ht="18.75" x14ac:dyDescent="0.3">
      <c r="A68" s="42">
        <v>68</v>
      </c>
      <c r="B68" s="51">
        <v>19002401</v>
      </c>
      <c r="C68" s="51" t="s">
        <v>3547</v>
      </c>
      <c r="D68" s="51" t="s">
        <v>3213</v>
      </c>
      <c r="E68" s="51" t="s">
        <v>3959</v>
      </c>
    </row>
    <row r="69" spans="1:5" ht="18.75" x14ac:dyDescent="0.3">
      <c r="A69" s="42">
        <v>69</v>
      </c>
      <c r="B69" s="51">
        <v>19001899</v>
      </c>
      <c r="C69" s="51" t="s">
        <v>3961</v>
      </c>
      <c r="D69" s="51" t="s">
        <v>3225</v>
      </c>
      <c r="E69" s="51" t="s">
        <v>3962</v>
      </c>
    </row>
    <row r="70" spans="1:5" ht="18.75" x14ac:dyDescent="0.3">
      <c r="A70" s="42">
        <v>70</v>
      </c>
      <c r="B70" s="51">
        <v>19002944</v>
      </c>
      <c r="C70" s="51" t="s">
        <v>3963</v>
      </c>
      <c r="D70" s="51" t="s">
        <v>3269</v>
      </c>
      <c r="E70" s="51" t="s">
        <v>3964</v>
      </c>
    </row>
    <row r="71" spans="1:5" ht="18.75" x14ac:dyDescent="0.3">
      <c r="A71" s="42">
        <v>71</v>
      </c>
      <c r="B71" s="51">
        <v>19002307</v>
      </c>
      <c r="C71" s="51" t="s">
        <v>3965</v>
      </c>
      <c r="D71" s="51" t="s">
        <v>3247</v>
      </c>
      <c r="E71" s="51" t="s">
        <v>3964</v>
      </c>
    </row>
    <row r="72" spans="1:5" ht="18.75" x14ac:dyDescent="0.3">
      <c r="A72" s="42">
        <v>72</v>
      </c>
      <c r="B72" s="51">
        <v>19002182</v>
      </c>
      <c r="C72" s="51" t="s">
        <v>3966</v>
      </c>
      <c r="D72" s="51" t="s">
        <v>3888</v>
      </c>
      <c r="E72" s="51" t="s">
        <v>3964</v>
      </c>
    </row>
    <row r="73" spans="1:5" ht="18.75" x14ac:dyDescent="0.3">
      <c r="A73" s="42">
        <v>73</v>
      </c>
      <c r="B73" s="51">
        <v>19004355</v>
      </c>
      <c r="C73" s="51" t="s">
        <v>3967</v>
      </c>
      <c r="D73" s="51" t="s">
        <v>3478</v>
      </c>
      <c r="E73" s="51" t="s">
        <v>3964</v>
      </c>
    </row>
    <row r="74" spans="1:5" ht="18.75" x14ac:dyDescent="0.3">
      <c r="A74" s="42">
        <v>74</v>
      </c>
      <c r="B74" s="51">
        <v>19004565</v>
      </c>
      <c r="C74" s="51" t="s">
        <v>3265</v>
      </c>
      <c r="D74" s="51" t="s">
        <v>3219</v>
      </c>
      <c r="E74" s="51" t="s">
        <v>3964</v>
      </c>
    </row>
    <row r="75" spans="1:5" ht="18.75" x14ac:dyDescent="0.3">
      <c r="A75" s="42">
        <v>75</v>
      </c>
      <c r="B75" s="51">
        <v>19002861</v>
      </c>
      <c r="C75" s="51" t="s">
        <v>3968</v>
      </c>
      <c r="D75" s="51" t="s">
        <v>3226</v>
      </c>
      <c r="E75" s="51" t="s">
        <v>3964</v>
      </c>
    </row>
    <row r="76" spans="1:5" ht="18.75" x14ac:dyDescent="0.3">
      <c r="A76" s="42">
        <v>76</v>
      </c>
      <c r="B76" s="51">
        <v>19003698</v>
      </c>
      <c r="C76" s="51" t="s">
        <v>3969</v>
      </c>
      <c r="D76" s="51" t="s">
        <v>3218</v>
      </c>
      <c r="E76" s="51" t="s">
        <v>3964</v>
      </c>
    </row>
    <row r="77" spans="1:5" ht="18.75" x14ac:dyDescent="0.3">
      <c r="A77" s="42">
        <v>77</v>
      </c>
      <c r="B77" s="51">
        <v>19001026</v>
      </c>
      <c r="C77" s="51" t="s">
        <v>3970</v>
      </c>
      <c r="D77" s="51" t="s">
        <v>3971</v>
      </c>
      <c r="E77" s="51" t="s">
        <v>3964</v>
      </c>
    </row>
    <row r="78" spans="1:5" ht="18.75" x14ac:dyDescent="0.3">
      <c r="A78" s="42">
        <v>78</v>
      </c>
      <c r="B78" s="51">
        <v>19003537</v>
      </c>
      <c r="C78" s="51" t="s">
        <v>3566</v>
      </c>
      <c r="D78" s="51" t="s">
        <v>3618</v>
      </c>
      <c r="E78" s="51" t="s">
        <v>3964</v>
      </c>
    </row>
    <row r="79" spans="1:5" ht="18.75" x14ac:dyDescent="0.3">
      <c r="A79" s="42">
        <v>79</v>
      </c>
      <c r="B79" s="51">
        <v>19003561</v>
      </c>
      <c r="C79" s="51" t="s">
        <v>3972</v>
      </c>
      <c r="D79" s="51" t="s">
        <v>3229</v>
      </c>
      <c r="E79" s="51" t="s">
        <v>3964</v>
      </c>
    </row>
    <row r="80" spans="1:5" ht="18.75" x14ac:dyDescent="0.3">
      <c r="A80" s="42">
        <v>80</v>
      </c>
      <c r="B80" s="51">
        <v>19002606</v>
      </c>
      <c r="C80" s="51" t="s">
        <v>3620</v>
      </c>
      <c r="D80" s="51" t="s">
        <v>3238</v>
      </c>
      <c r="E80" s="51" t="s">
        <v>3964</v>
      </c>
    </row>
    <row r="81" spans="1:5" ht="18.75" x14ac:dyDescent="0.3">
      <c r="A81" s="42">
        <v>81</v>
      </c>
      <c r="B81" s="51">
        <v>19002984</v>
      </c>
      <c r="C81" s="51" t="s">
        <v>3401</v>
      </c>
      <c r="D81" s="51" t="s">
        <v>3236</v>
      </c>
      <c r="E81" s="51" t="s">
        <v>3964</v>
      </c>
    </row>
    <row r="82" spans="1:5" ht="18.75" x14ac:dyDescent="0.3">
      <c r="A82" s="42">
        <v>82</v>
      </c>
      <c r="B82" s="51">
        <v>19003332</v>
      </c>
      <c r="C82" s="51" t="s">
        <v>3973</v>
      </c>
      <c r="D82" s="51" t="s">
        <v>3218</v>
      </c>
      <c r="E82" s="51" t="s">
        <v>3964</v>
      </c>
    </row>
    <row r="83" spans="1:5" ht="18.75" x14ac:dyDescent="0.3">
      <c r="A83" s="42">
        <v>83</v>
      </c>
      <c r="B83" s="51">
        <v>19002983</v>
      </c>
      <c r="C83" s="51" t="s">
        <v>3974</v>
      </c>
      <c r="D83" s="51" t="s">
        <v>3185</v>
      </c>
      <c r="E83" s="51" t="s">
        <v>3964</v>
      </c>
    </row>
    <row r="84" spans="1:5" ht="18.75" x14ac:dyDescent="0.3">
      <c r="A84" s="42">
        <v>84</v>
      </c>
      <c r="B84" s="51">
        <v>19003463</v>
      </c>
      <c r="C84" s="51" t="s">
        <v>3975</v>
      </c>
      <c r="D84" s="51" t="s">
        <v>3976</v>
      </c>
      <c r="E84" s="51" t="s">
        <v>3964</v>
      </c>
    </row>
    <row r="85" spans="1:5" ht="18.75" x14ac:dyDescent="0.3">
      <c r="A85" s="42">
        <v>85</v>
      </c>
      <c r="B85" s="51">
        <v>19003301</v>
      </c>
      <c r="C85" s="51" t="s">
        <v>3977</v>
      </c>
      <c r="D85" s="51" t="s">
        <v>3978</v>
      </c>
      <c r="E85" s="51" t="s">
        <v>3964</v>
      </c>
    </row>
    <row r="86" spans="1:5" ht="18.75" x14ac:dyDescent="0.3">
      <c r="A86" s="42">
        <v>86</v>
      </c>
      <c r="B86" s="51">
        <v>19003130</v>
      </c>
      <c r="C86" s="51" t="s">
        <v>3243</v>
      </c>
      <c r="D86" s="51" t="s">
        <v>3245</v>
      </c>
      <c r="E86" s="51" t="s">
        <v>3964</v>
      </c>
    </row>
    <row r="87" spans="1:5" ht="18.75" x14ac:dyDescent="0.3">
      <c r="A87" s="42">
        <v>87</v>
      </c>
      <c r="B87" s="51">
        <v>19002363</v>
      </c>
      <c r="C87" s="51" t="s">
        <v>3979</v>
      </c>
      <c r="D87" s="51" t="s">
        <v>3448</v>
      </c>
      <c r="E87" s="51" t="s">
        <v>3964</v>
      </c>
    </row>
    <row r="88" spans="1:5" ht="18.75" x14ac:dyDescent="0.3">
      <c r="A88" s="42">
        <v>88</v>
      </c>
      <c r="B88" s="51">
        <v>19001405</v>
      </c>
      <c r="C88" s="51" t="s">
        <v>3980</v>
      </c>
      <c r="D88" s="51" t="s">
        <v>3682</v>
      </c>
      <c r="E88" s="51" t="s">
        <v>3964</v>
      </c>
    </row>
    <row r="89" spans="1:5" ht="18.75" x14ac:dyDescent="0.3">
      <c r="A89" s="42">
        <v>89</v>
      </c>
      <c r="B89" s="51">
        <v>19002866</v>
      </c>
      <c r="C89" s="51" t="s">
        <v>3981</v>
      </c>
      <c r="D89" s="51" t="s">
        <v>3269</v>
      </c>
      <c r="E89" s="51" t="s">
        <v>3964</v>
      </c>
    </row>
    <row r="90" spans="1:5" ht="18.75" x14ac:dyDescent="0.3">
      <c r="A90" s="42">
        <v>90</v>
      </c>
      <c r="B90" s="51">
        <v>19002364</v>
      </c>
      <c r="C90" s="51" t="s">
        <v>3743</v>
      </c>
      <c r="D90" s="51" t="s">
        <v>3205</v>
      </c>
      <c r="E90" s="51" t="s">
        <v>3964</v>
      </c>
    </row>
    <row r="91" spans="1:5" ht="18.75" x14ac:dyDescent="0.3">
      <c r="A91" s="42">
        <v>91</v>
      </c>
      <c r="B91" s="51">
        <v>19004386</v>
      </c>
      <c r="C91" s="51" t="s">
        <v>3402</v>
      </c>
      <c r="D91" s="51" t="s">
        <v>3192</v>
      </c>
      <c r="E91" s="51" t="s">
        <v>3964</v>
      </c>
    </row>
    <row r="92" spans="1:5" ht="18.75" x14ac:dyDescent="0.3">
      <c r="A92" s="42">
        <v>92</v>
      </c>
      <c r="B92" s="51">
        <v>19002926</v>
      </c>
      <c r="C92" s="51" t="s">
        <v>3982</v>
      </c>
      <c r="D92" s="51" t="s">
        <v>3239</v>
      </c>
      <c r="E92" s="51" t="s">
        <v>3964</v>
      </c>
    </row>
    <row r="93" spans="1:5" ht="18.75" x14ac:dyDescent="0.3">
      <c r="A93" s="42">
        <v>93</v>
      </c>
      <c r="B93" s="51">
        <v>19009110</v>
      </c>
      <c r="C93" s="51" t="s">
        <v>3243</v>
      </c>
      <c r="D93" s="51" t="s">
        <v>3198</v>
      </c>
      <c r="E93" s="51" t="s">
        <v>3964</v>
      </c>
    </row>
    <row r="94" spans="1:5" ht="18.75" x14ac:dyDescent="0.3">
      <c r="A94" s="42">
        <v>94</v>
      </c>
      <c r="B94" s="51">
        <v>19003465</v>
      </c>
      <c r="C94" s="51" t="s">
        <v>3732</v>
      </c>
      <c r="D94" s="51" t="s">
        <v>3251</v>
      </c>
      <c r="E94" s="51" t="s">
        <v>3964</v>
      </c>
    </row>
    <row r="95" spans="1:5" ht="18.75" x14ac:dyDescent="0.3">
      <c r="A95" s="42">
        <v>95</v>
      </c>
      <c r="B95" s="51">
        <v>19005322</v>
      </c>
      <c r="C95" s="51" t="s">
        <v>3635</v>
      </c>
      <c r="D95" s="51" t="s">
        <v>3538</v>
      </c>
      <c r="E95" s="51" t="s">
        <v>3964</v>
      </c>
    </row>
    <row r="96" spans="1:5" ht="18.75" x14ac:dyDescent="0.3">
      <c r="A96" s="42">
        <v>96</v>
      </c>
      <c r="B96" s="51">
        <v>19003363</v>
      </c>
      <c r="C96" s="51" t="s">
        <v>3243</v>
      </c>
      <c r="D96" s="51" t="s">
        <v>3452</v>
      </c>
      <c r="E96" s="51" t="s">
        <v>3949</v>
      </c>
    </row>
    <row r="97" spans="1:5" ht="18.75" x14ac:dyDescent="0.3">
      <c r="A97" s="42">
        <v>97</v>
      </c>
      <c r="B97" s="51">
        <v>19003124</v>
      </c>
      <c r="C97" s="80" t="s">
        <v>3983</v>
      </c>
      <c r="D97" s="51" t="s">
        <v>3253</v>
      </c>
      <c r="E97" s="51" t="s">
        <v>3949</v>
      </c>
    </row>
    <row r="98" spans="1:5" ht="18.75" x14ac:dyDescent="0.3">
      <c r="A98" s="42">
        <v>98</v>
      </c>
      <c r="B98" s="51">
        <v>19003228</v>
      </c>
      <c r="C98" s="51" t="s">
        <v>3481</v>
      </c>
      <c r="D98" s="51" t="s">
        <v>3259</v>
      </c>
      <c r="E98" s="51" t="s">
        <v>3949</v>
      </c>
    </row>
    <row r="99" spans="1:5" ht="18.75" x14ac:dyDescent="0.3">
      <c r="A99" s="42">
        <v>99</v>
      </c>
      <c r="B99" s="51">
        <v>19002446</v>
      </c>
      <c r="C99" s="51" t="s">
        <v>3984</v>
      </c>
      <c r="D99" s="51" t="s">
        <v>3194</v>
      </c>
      <c r="E99" s="51" t="s">
        <v>3949</v>
      </c>
    </row>
    <row r="100" spans="1:5" ht="18.75" x14ac:dyDescent="0.3">
      <c r="A100" s="42">
        <v>100</v>
      </c>
      <c r="B100" s="51">
        <v>19002342</v>
      </c>
      <c r="C100" s="51" t="s">
        <v>3985</v>
      </c>
      <c r="D100" s="51" t="s">
        <v>3251</v>
      </c>
      <c r="E100" s="51" t="s">
        <v>3949</v>
      </c>
    </row>
    <row r="101" spans="1:5" ht="18.75" x14ac:dyDescent="0.3">
      <c r="A101" s="42">
        <v>101</v>
      </c>
      <c r="B101" s="51">
        <v>19002407</v>
      </c>
      <c r="C101" s="51" t="s">
        <v>3481</v>
      </c>
      <c r="D101" s="51" t="s">
        <v>3190</v>
      </c>
      <c r="E101" s="51" t="s">
        <v>3949</v>
      </c>
    </row>
    <row r="102" spans="1:5" ht="18.75" x14ac:dyDescent="0.3">
      <c r="A102" s="42">
        <v>102</v>
      </c>
      <c r="B102" s="51">
        <v>19003551</v>
      </c>
      <c r="C102" s="51" t="s">
        <v>3986</v>
      </c>
      <c r="D102" s="51" t="s">
        <v>3561</v>
      </c>
      <c r="E102" s="51" t="s">
        <v>3949</v>
      </c>
    </row>
    <row r="103" spans="1:5" ht="18.75" x14ac:dyDescent="0.3">
      <c r="A103" s="42">
        <v>103</v>
      </c>
      <c r="B103" s="51">
        <v>19003383</v>
      </c>
      <c r="C103" s="51" t="s">
        <v>3546</v>
      </c>
      <c r="D103" s="51" t="s">
        <v>3213</v>
      </c>
      <c r="E103" s="51" t="s">
        <v>3949</v>
      </c>
    </row>
    <row r="104" spans="1:5" ht="18.75" x14ac:dyDescent="0.3">
      <c r="A104" s="42">
        <v>104</v>
      </c>
      <c r="B104" s="51">
        <v>19002830</v>
      </c>
      <c r="C104" s="51" t="s">
        <v>3987</v>
      </c>
      <c r="D104" s="51" t="s">
        <v>3209</v>
      </c>
      <c r="E104" s="51" t="s">
        <v>3949</v>
      </c>
    </row>
    <row r="105" spans="1:5" ht="18.75" x14ac:dyDescent="0.3">
      <c r="A105" s="42">
        <v>105</v>
      </c>
      <c r="B105" s="51">
        <v>19004352</v>
      </c>
      <c r="C105" s="51" t="s">
        <v>3988</v>
      </c>
      <c r="D105" s="51" t="s">
        <v>3190</v>
      </c>
      <c r="E105" s="51" t="s">
        <v>3949</v>
      </c>
    </row>
    <row r="106" spans="1:5" ht="18.75" x14ac:dyDescent="0.3">
      <c r="A106" s="42">
        <v>106</v>
      </c>
      <c r="B106" s="51">
        <v>19004027</v>
      </c>
      <c r="C106" s="51" t="s">
        <v>3722</v>
      </c>
      <c r="D106" s="51" t="s">
        <v>3189</v>
      </c>
      <c r="E106" s="51" t="s">
        <v>3949</v>
      </c>
    </row>
    <row r="107" spans="1:5" ht="18.75" x14ac:dyDescent="0.3">
      <c r="A107" s="42">
        <v>107</v>
      </c>
      <c r="B107" s="51">
        <v>19001935</v>
      </c>
      <c r="C107" s="51" t="s">
        <v>3989</v>
      </c>
      <c r="D107" s="51" t="s">
        <v>3538</v>
      </c>
      <c r="E107" s="51" t="s">
        <v>3962</v>
      </c>
    </row>
    <row r="108" spans="1:5" ht="18.75" x14ac:dyDescent="0.3">
      <c r="A108" s="42">
        <v>108</v>
      </c>
      <c r="B108" s="51">
        <v>19001911</v>
      </c>
      <c r="C108" s="51" t="s">
        <v>3496</v>
      </c>
      <c r="D108" s="51" t="s">
        <v>3211</v>
      </c>
      <c r="E108" s="51" t="s">
        <v>3962</v>
      </c>
    </row>
    <row r="109" spans="1:5" ht="18.75" x14ac:dyDescent="0.3">
      <c r="A109" s="42">
        <v>109</v>
      </c>
      <c r="B109" s="51">
        <v>19001900</v>
      </c>
      <c r="C109" s="51" t="s">
        <v>3743</v>
      </c>
      <c r="D109" s="51" t="s">
        <v>3210</v>
      </c>
      <c r="E109" s="51" t="s">
        <v>3962</v>
      </c>
    </row>
    <row r="110" spans="1:5" ht="18.75" x14ac:dyDescent="0.3">
      <c r="A110" s="42">
        <v>110</v>
      </c>
      <c r="B110" s="51">
        <v>18004689</v>
      </c>
      <c r="C110" s="51" t="s">
        <v>3990</v>
      </c>
      <c r="D110" s="51" t="s">
        <v>3247</v>
      </c>
      <c r="E110" s="51" t="s">
        <v>3991</v>
      </c>
    </row>
    <row r="111" spans="1:5" ht="18.75" x14ac:dyDescent="0.3">
      <c r="A111" s="42">
        <v>111</v>
      </c>
      <c r="B111" s="51">
        <v>19000644</v>
      </c>
      <c r="C111" s="51" t="s">
        <v>3992</v>
      </c>
      <c r="D111" s="51" t="s">
        <v>3190</v>
      </c>
      <c r="E111" s="51" t="s">
        <v>3912</v>
      </c>
    </row>
    <row r="112" spans="1:5" ht="18.75" x14ac:dyDescent="0.3">
      <c r="A112" s="42">
        <v>112</v>
      </c>
      <c r="B112" s="51">
        <v>19000039</v>
      </c>
      <c r="C112" s="51" t="s">
        <v>3993</v>
      </c>
      <c r="D112" s="51" t="s">
        <v>3430</v>
      </c>
      <c r="E112" s="51" t="s">
        <v>3994</v>
      </c>
    </row>
    <row r="113" spans="1:5" ht="18.75" x14ac:dyDescent="0.3">
      <c r="A113" s="42">
        <v>113</v>
      </c>
      <c r="B113" s="51">
        <v>19000889</v>
      </c>
      <c r="C113" s="51" t="s">
        <v>3502</v>
      </c>
      <c r="D113" s="51" t="s">
        <v>3194</v>
      </c>
      <c r="E113" s="51" t="s">
        <v>3994</v>
      </c>
    </row>
    <row r="114" spans="1:5" ht="18.75" x14ac:dyDescent="0.3">
      <c r="A114" s="42">
        <v>114</v>
      </c>
      <c r="B114" s="51">
        <v>19001812</v>
      </c>
      <c r="C114" s="51" t="s">
        <v>3933</v>
      </c>
      <c r="D114" s="51" t="s">
        <v>3203</v>
      </c>
      <c r="E114" s="51" t="s">
        <v>3995</v>
      </c>
    </row>
    <row r="115" spans="1:5" ht="18.75" x14ac:dyDescent="0.3">
      <c r="A115" s="42">
        <v>115</v>
      </c>
      <c r="B115" s="51">
        <v>18003528</v>
      </c>
      <c r="C115" s="51" t="s">
        <v>3401</v>
      </c>
      <c r="D115" s="51" t="s">
        <v>3227</v>
      </c>
      <c r="E115" s="51" t="s">
        <v>3996</v>
      </c>
    </row>
    <row r="116" spans="1:5" ht="18.75" x14ac:dyDescent="0.3">
      <c r="A116" s="42">
        <v>116</v>
      </c>
      <c r="B116" s="51">
        <v>18000445</v>
      </c>
      <c r="C116" s="51" t="s">
        <v>3997</v>
      </c>
      <c r="D116" s="51" t="s">
        <v>3998</v>
      </c>
      <c r="E116" s="51" t="s">
        <v>3999</v>
      </c>
    </row>
    <row r="117" spans="1:5" ht="18.75" x14ac:dyDescent="0.3">
      <c r="A117" s="42">
        <v>117</v>
      </c>
      <c r="B117" s="51">
        <v>19000862</v>
      </c>
      <c r="C117" s="51" t="s">
        <v>3402</v>
      </c>
      <c r="D117" s="51" t="s">
        <v>3703</v>
      </c>
      <c r="E117" s="51" t="s">
        <v>3994</v>
      </c>
    </row>
    <row r="118" spans="1:5" ht="18.75" x14ac:dyDescent="0.3">
      <c r="A118" s="42">
        <v>118</v>
      </c>
      <c r="B118" s="51">
        <v>19000702</v>
      </c>
      <c r="C118" s="51" t="s">
        <v>4000</v>
      </c>
      <c r="D118" s="51" t="s">
        <v>3236</v>
      </c>
      <c r="E118" s="51" t="s">
        <v>3994</v>
      </c>
    </row>
    <row r="119" spans="1:5" ht="18.75" x14ac:dyDescent="0.3">
      <c r="A119" s="42">
        <v>119</v>
      </c>
      <c r="B119" s="51">
        <v>18001289</v>
      </c>
      <c r="C119" s="51" t="s">
        <v>4001</v>
      </c>
      <c r="D119" s="51" t="s">
        <v>3478</v>
      </c>
      <c r="E119" s="51" t="s">
        <v>4002</v>
      </c>
    </row>
    <row r="120" spans="1:5" ht="18.75" x14ac:dyDescent="0.3">
      <c r="A120" s="42">
        <v>120</v>
      </c>
      <c r="B120" s="51">
        <v>18003423</v>
      </c>
      <c r="C120" s="51" t="s">
        <v>3450</v>
      </c>
      <c r="D120" s="51" t="s">
        <v>3538</v>
      </c>
      <c r="E120" s="51" t="s">
        <v>4003</v>
      </c>
    </row>
    <row r="121" spans="1:5" ht="18.75" x14ac:dyDescent="0.3">
      <c r="A121" s="42">
        <v>121</v>
      </c>
      <c r="B121" s="51">
        <v>19003257</v>
      </c>
      <c r="C121" s="51" t="s">
        <v>4004</v>
      </c>
      <c r="D121" s="51" t="s">
        <v>3209</v>
      </c>
      <c r="E121" s="51" t="s">
        <v>3994</v>
      </c>
    </row>
    <row r="122" spans="1:5" ht="18.75" x14ac:dyDescent="0.3">
      <c r="A122" s="42">
        <v>122</v>
      </c>
      <c r="B122" s="51">
        <v>19002245</v>
      </c>
      <c r="C122" s="51" t="s">
        <v>4005</v>
      </c>
      <c r="D122" s="51" t="s">
        <v>3209</v>
      </c>
      <c r="E122" s="51" t="s">
        <v>4006</v>
      </c>
    </row>
    <row r="123" spans="1:5" ht="18.75" x14ac:dyDescent="0.3">
      <c r="A123" s="42">
        <v>123</v>
      </c>
      <c r="B123" s="51">
        <v>19002303</v>
      </c>
      <c r="C123" s="51" t="s">
        <v>4007</v>
      </c>
      <c r="D123" s="51" t="s">
        <v>3189</v>
      </c>
      <c r="E123" s="51" t="s">
        <v>4006</v>
      </c>
    </row>
    <row r="124" spans="1:5" ht="18.75" x14ac:dyDescent="0.3">
      <c r="A124" s="42">
        <v>124</v>
      </c>
      <c r="B124" s="51">
        <v>19002262</v>
      </c>
      <c r="C124" s="51" t="s">
        <v>4008</v>
      </c>
      <c r="D124" s="51" t="s">
        <v>3220</v>
      </c>
      <c r="E124" s="51" t="s">
        <v>4006</v>
      </c>
    </row>
    <row r="125" spans="1:5" ht="18.75" x14ac:dyDescent="0.3">
      <c r="A125" s="42">
        <v>125</v>
      </c>
      <c r="B125" s="51">
        <v>19002298</v>
      </c>
      <c r="C125" s="51" t="s">
        <v>4009</v>
      </c>
      <c r="D125" s="51" t="s">
        <v>3236</v>
      </c>
      <c r="E125" s="51" t="s">
        <v>4006</v>
      </c>
    </row>
    <row r="126" spans="1:5" ht="18.75" x14ac:dyDescent="0.3">
      <c r="A126" s="42">
        <v>126</v>
      </c>
      <c r="B126" s="51">
        <v>19002333</v>
      </c>
      <c r="C126" s="51" t="s">
        <v>4010</v>
      </c>
      <c r="D126" s="51" t="s">
        <v>3218</v>
      </c>
      <c r="E126" s="51" t="s">
        <v>4006</v>
      </c>
    </row>
    <row r="127" spans="1:5" ht="18.75" x14ac:dyDescent="0.3">
      <c r="A127" s="42">
        <v>127</v>
      </c>
      <c r="B127" s="51">
        <v>19003741</v>
      </c>
      <c r="C127" s="51" t="s">
        <v>4011</v>
      </c>
      <c r="D127" s="51" t="s">
        <v>3190</v>
      </c>
      <c r="E127" s="51" t="s">
        <v>4006</v>
      </c>
    </row>
    <row r="128" spans="1:5" ht="18.75" x14ac:dyDescent="0.3">
      <c r="A128" s="42">
        <v>128</v>
      </c>
      <c r="B128" s="51">
        <v>19001865</v>
      </c>
      <c r="C128" s="51" t="s">
        <v>3527</v>
      </c>
      <c r="D128" s="51" t="s">
        <v>3219</v>
      </c>
      <c r="E128" s="51" t="s">
        <v>3962</v>
      </c>
    </row>
    <row r="129" spans="1:5" ht="18.75" x14ac:dyDescent="0.3">
      <c r="A129" s="42">
        <v>129</v>
      </c>
      <c r="B129" s="51">
        <v>16000231</v>
      </c>
      <c r="C129" s="51" t="s">
        <v>3261</v>
      </c>
      <c r="D129" s="51" t="s">
        <v>3245</v>
      </c>
      <c r="E129" s="51" t="s">
        <v>4012</v>
      </c>
    </row>
    <row r="130" spans="1:5" ht="18.75" x14ac:dyDescent="0.3">
      <c r="A130" s="42">
        <v>130</v>
      </c>
      <c r="B130" s="51">
        <v>18001541</v>
      </c>
      <c r="C130" s="51" t="s">
        <v>4013</v>
      </c>
      <c r="D130" s="51" t="s">
        <v>3403</v>
      </c>
      <c r="E130" s="51" t="s">
        <v>4014</v>
      </c>
    </row>
    <row r="131" spans="1:5" ht="18.75" x14ac:dyDescent="0.3">
      <c r="A131" s="42">
        <v>131</v>
      </c>
      <c r="B131" s="51">
        <v>19001582</v>
      </c>
      <c r="C131" s="51" t="s">
        <v>4015</v>
      </c>
      <c r="D131" s="51" t="s">
        <v>3187</v>
      </c>
      <c r="E131" s="51" t="s">
        <v>3994</v>
      </c>
    </row>
    <row r="132" spans="1:5" ht="18.75" x14ac:dyDescent="0.3">
      <c r="A132" s="42">
        <v>132</v>
      </c>
      <c r="B132" s="51">
        <v>19000848</v>
      </c>
      <c r="C132" s="51" t="s">
        <v>4016</v>
      </c>
      <c r="D132" s="51" t="s">
        <v>3205</v>
      </c>
      <c r="E132" s="51" t="s">
        <v>3994</v>
      </c>
    </row>
    <row r="133" spans="1:5" ht="18.75" x14ac:dyDescent="0.3">
      <c r="A133" s="42">
        <v>133</v>
      </c>
      <c r="B133" s="51">
        <v>19003740</v>
      </c>
      <c r="C133" s="51" t="s">
        <v>4017</v>
      </c>
      <c r="D133" s="51" t="s">
        <v>3497</v>
      </c>
      <c r="E133" s="51" t="s">
        <v>3994</v>
      </c>
    </row>
    <row r="134" spans="1:5" ht="18.75" x14ac:dyDescent="0.3">
      <c r="A134" s="42">
        <v>134</v>
      </c>
      <c r="B134" s="51">
        <v>18004662</v>
      </c>
      <c r="C134" s="51" t="s">
        <v>4018</v>
      </c>
      <c r="D134" s="51" t="s">
        <v>3215</v>
      </c>
      <c r="E134" s="51" t="s">
        <v>4019</v>
      </c>
    </row>
    <row r="135" spans="1:5" ht="18.75" x14ac:dyDescent="0.3">
      <c r="A135" s="42">
        <v>135</v>
      </c>
      <c r="B135" s="51">
        <v>18004266</v>
      </c>
      <c r="C135" s="51" t="s">
        <v>3402</v>
      </c>
      <c r="D135" s="51" t="s">
        <v>3460</v>
      </c>
      <c r="E135" s="51" t="s">
        <v>4019</v>
      </c>
    </row>
    <row r="136" spans="1:5" ht="18.75" x14ac:dyDescent="0.3">
      <c r="A136" s="42">
        <v>136</v>
      </c>
      <c r="B136" s="51">
        <v>19004186</v>
      </c>
      <c r="C136" s="51" t="s">
        <v>3243</v>
      </c>
      <c r="D136" s="51" t="s">
        <v>3209</v>
      </c>
      <c r="E136" s="51" t="s">
        <v>3949</v>
      </c>
    </row>
    <row r="137" spans="1:5" ht="18.75" x14ac:dyDescent="0.3">
      <c r="A137" s="42">
        <v>137</v>
      </c>
      <c r="B137" s="51">
        <v>19002357</v>
      </c>
      <c r="C137" s="51" t="s">
        <v>4020</v>
      </c>
      <c r="D137" s="51" t="s">
        <v>3190</v>
      </c>
      <c r="E137" s="51" t="s">
        <v>4021</v>
      </c>
    </row>
    <row r="138" spans="1:5" ht="18.75" x14ac:dyDescent="0.3">
      <c r="A138" s="42">
        <v>138</v>
      </c>
      <c r="B138" s="51">
        <v>19002423</v>
      </c>
      <c r="C138" s="51" t="s">
        <v>4022</v>
      </c>
      <c r="D138" s="51" t="s">
        <v>4023</v>
      </c>
      <c r="E138" s="51" t="s">
        <v>4021</v>
      </c>
    </row>
    <row r="139" spans="1:5" ht="18.75" x14ac:dyDescent="0.3">
      <c r="A139" s="42">
        <v>139</v>
      </c>
      <c r="B139" s="51">
        <v>19002513</v>
      </c>
      <c r="C139" s="51" t="s">
        <v>3656</v>
      </c>
      <c r="D139" s="51" t="s">
        <v>3221</v>
      </c>
      <c r="E139" s="51" t="s">
        <v>4021</v>
      </c>
    </row>
    <row r="140" spans="1:5" ht="18.75" x14ac:dyDescent="0.3">
      <c r="A140" s="42">
        <v>140</v>
      </c>
      <c r="B140" s="51">
        <v>19002414</v>
      </c>
      <c r="C140" s="51" t="s">
        <v>4024</v>
      </c>
      <c r="D140" s="51" t="s">
        <v>3189</v>
      </c>
      <c r="E140" s="51" t="s">
        <v>4021</v>
      </c>
    </row>
    <row r="141" spans="1:5" ht="18.75" x14ac:dyDescent="0.3">
      <c r="A141" s="42">
        <v>141</v>
      </c>
      <c r="B141" s="51">
        <v>19002100</v>
      </c>
      <c r="C141" s="51" t="s">
        <v>4025</v>
      </c>
      <c r="D141" s="51" t="s">
        <v>3189</v>
      </c>
      <c r="E141" s="51" t="s">
        <v>4021</v>
      </c>
    </row>
    <row r="142" spans="1:5" ht="18.75" x14ac:dyDescent="0.3">
      <c r="A142" s="42">
        <v>142</v>
      </c>
      <c r="B142" s="51">
        <v>19002459</v>
      </c>
      <c r="C142" s="51" t="s">
        <v>4026</v>
      </c>
      <c r="D142" s="51" t="s">
        <v>3189</v>
      </c>
      <c r="E142" s="51" t="s">
        <v>4021</v>
      </c>
    </row>
    <row r="143" spans="1:5" ht="18.75" x14ac:dyDescent="0.3">
      <c r="A143" s="42">
        <v>143</v>
      </c>
      <c r="B143" s="51">
        <v>19000901</v>
      </c>
      <c r="C143" s="51" t="s">
        <v>4027</v>
      </c>
      <c r="D143" s="51" t="s">
        <v>3279</v>
      </c>
      <c r="E143" s="51" t="s">
        <v>4021</v>
      </c>
    </row>
    <row r="144" spans="1:5" ht="18.75" x14ac:dyDescent="0.3">
      <c r="A144" s="42">
        <v>144</v>
      </c>
      <c r="B144" s="51">
        <v>19002102</v>
      </c>
      <c r="C144" s="51" t="s">
        <v>4028</v>
      </c>
      <c r="D144" s="51" t="s">
        <v>3244</v>
      </c>
      <c r="E144" s="51" t="s">
        <v>4021</v>
      </c>
    </row>
    <row r="145" spans="1:5" ht="18.75" x14ac:dyDescent="0.3">
      <c r="A145" s="42">
        <v>145</v>
      </c>
      <c r="B145" s="51">
        <v>19002007</v>
      </c>
      <c r="C145" s="51" t="s">
        <v>4029</v>
      </c>
      <c r="D145" s="51" t="s">
        <v>4030</v>
      </c>
      <c r="E145" s="51" t="s">
        <v>4021</v>
      </c>
    </row>
    <row r="146" spans="1:5" ht="18.75" x14ac:dyDescent="0.3">
      <c r="A146" s="42">
        <v>146</v>
      </c>
      <c r="B146" s="51">
        <v>19001606</v>
      </c>
      <c r="C146" s="51" t="s">
        <v>4031</v>
      </c>
      <c r="D146" s="51" t="s">
        <v>3497</v>
      </c>
      <c r="E146" s="51" t="s">
        <v>4021</v>
      </c>
    </row>
    <row r="147" spans="1:5" ht="18.75" x14ac:dyDescent="0.3">
      <c r="A147" s="42">
        <v>147</v>
      </c>
      <c r="B147" s="51">
        <v>19002514</v>
      </c>
      <c r="C147" s="51" t="s">
        <v>3450</v>
      </c>
      <c r="D147" s="51" t="s">
        <v>3419</v>
      </c>
      <c r="E147" s="51" t="s">
        <v>4021</v>
      </c>
    </row>
    <row r="148" spans="1:5" ht="18.75" x14ac:dyDescent="0.3">
      <c r="A148" s="42">
        <v>148</v>
      </c>
      <c r="B148" s="51">
        <v>19002469</v>
      </c>
      <c r="C148" s="51" t="s">
        <v>3450</v>
      </c>
      <c r="D148" s="51" t="s">
        <v>4032</v>
      </c>
      <c r="E148" s="51" t="s">
        <v>4021</v>
      </c>
    </row>
    <row r="149" spans="1:5" ht="18.75" x14ac:dyDescent="0.3">
      <c r="A149" s="42">
        <v>149</v>
      </c>
      <c r="B149" s="51">
        <v>19002153</v>
      </c>
      <c r="C149" s="51" t="s">
        <v>4033</v>
      </c>
      <c r="D149" s="51" t="s">
        <v>3185</v>
      </c>
      <c r="E149" s="51" t="s">
        <v>4021</v>
      </c>
    </row>
    <row r="150" spans="1:5" ht="18.75" x14ac:dyDescent="0.3">
      <c r="A150" s="42">
        <v>150</v>
      </c>
      <c r="B150" s="51">
        <v>19002158</v>
      </c>
      <c r="C150" s="51" t="s">
        <v>3596</v>
      </c>
      <c r="D150" s="51" t="s">
        <v>3185</v>
      </c>
      <c r="E150" s="51" t="s">
        <v>4021</v>
      </c>
    </row>
    <row r="151" spans="1:5" ht="18.75" x14ac:dyDescent="0.3">
      <c r="A151" s="42">
        <v>151</v>
      </c>
      <c r="B151" s="51">
        <v>19001923</v>
      </c>
      <c r="C151" s="51" t="s">
        <v>3412</v>
      </c>
      <c r="D151" s="51" t="s">
        <v>3400</v>
      </c>
      <c r="E151" s="51" t="s">
        <v>4021</v>
      </c>
    </row>
    <row r="152" spans="1:5" ht="18.75" x14ac:dyDescent="0.3">
      <c r="A152" s="42">
        <v>152</v>
      </c>
      <c r="B152" s="51">
        <v>19002350</v>
      </c>
      <c r="C152" s="51" t="s">
        <v>4034</v>
      </c>
      <c r="D152" s="51" t="s">
        <v>3218</v>
      </c>
      <c r="E152" s="51" t="s">
        <v>4021</v>
      </c>
    </row>
    <row r="153" spans="1:5" ht="18.75" x14ac:dyDescent="0.3">
      <c r="A153" s="42">
        <v>153</v>
      </c>
      <c r="B153" s="51">
        <v>19002425</v>
      </c>
      <c r="C153" s="51" t="s">
        <v>3449</v>
      </c>
      <c r="D153" s="51" t="s">
        <v>3188</v>
      </c>
      <c r="E153" s="51" t="s">
        <v>4021</v>
      </c>
    </row>
    <row r="154" spans="1:5" ht="18.75" x14ac:dyDescent="0.3">
      <c r="A154" s="42">
        <v>154</v>
      </c>
      <c r="B154" s="51">
        <v>19003452</v>
      </c>
      <c r="C154" s="51" t="s">
        <v>4035</v>
      </c>
      <c r="D154" s="51" t="s">
        <v>3188</v>
      </c>
      <c r="E154" s="51" t="s">
        <v>4021</v>
      </c>
    </row>
    <row r="155" spans="1:5" ht="18.75" x14ac:dyDescent="0.3">
      <c r="A155" s="42">
        <v>155</v>
      </c>
      <c r="B155" s="51">
        <v>19002426</v>
      </c>
      <c r="C155" s="51" t="s">
        <v>4036</v>
      </c>
      <c r="D155" s="51" t="s">
        <v>3187</v>
      </c>
      <c r="E155" s="51" t="s">
        <v>4021</v>
      </c>
    </row>
    <row r="156" spans="1:5" ht="18.75" x14ac:dyDescent="0.3">
      <c r="A156" s="42">
        <v>156</v>
      </c>
      <c r="B156" s="51">
        <v>19001547</v>
      </c>
      <c r="C156" s="51" t="s">
        <v>4037</v>
      </c>
      <c r="D156" s="51" t="s">
        <v>3245</v>
      </c>
      <c r="E156" s="51" t="s">
        <v>4021</v>
      </c>
    </row>
    <row r="157" spans="1:5" ht="18.75" x14ac:dyDescent="0.3">
      <c r="A157" s="42">
        <v>157</v>
      </c>
      <c r="B157" s="51">
        <v>19002121</v>
      </c>
      <c r="C157" s="51" t="s">
        <v>4038</v>
      </c>
      <c r="D157" s="51" t="s">
        <v>3204</v>
      </c>
      <c r="E157" s="51" t="s">
        <v>4021</v>
      </c>
    </row>
    <row r="158" spans="1:5" ht="18.75" x14ac:dyDescent="0.3">
      <c r="A158" s="42">
        <v>158</v>
      </c>
      <c r="B158" s="51">
        <v>19002498</v>
      </c>
      <c r="C158" s="51" t="s">
        <v>4039</v>
      </c>
      <c r="D158" s="51" t="s">
        <v>3220</v>
      </c>
      <c r="E158" s="51" t="s">
        <v>4021</v>
      </c>
    </row>
    <row r="159" spans="1:5" ht="18.75" x14ac:dyDescent="0.3">
      <c r="A159" s="42">
        <v>159</v>
      </c>
      <c r="B159" s="51">
        <v>19000361</v>
      </c>
      <c r="C159" s="51" t="s">
        <v>3784</v>
      </c>
      <c r="D159" s="51" t="s">
        <v>3618</v>
      </c>
      <c r="E159" s="51" t="s">
        <v>4021</v>
      </c>
    </row>
    <row r="160" spans="1:5" ht="18.75" x14ac:dyDescent="0.3">
      <c r="A160" s="42">
        <v>160</v>
      </c>
      <c r="B160" s="51">
        <v>19002354</v>
      </c>
      <c r="C160" s="51" t="s">
        <v>4040</v>
      </c>
      <c r="D160" s="51" t="s">
        <v>3483</v>
      </c>
      <c r="E160" s="51" t="s">
        <v>4021</v>
      </c>
    </row>
    <row r="161" spans="1:5" ht="18.75" x14ac:dyDescent="0.3">
      <c r="A161" s="42">
        <v>161</v>
      </c>
      <c r="B161" s="51">
        <v>19002074</v>
      </c>
      <c r="C161" s="51" t="s">
        <v>3895</v>
      </c>
      <c r="D161" s="51" t="s">
        <v>3266</v>
      </c>
      <c r="E161" s="51" t="s">
        <v>4021</v>
      </c>
    </row>
    <row r="162" spans="1:5" ht="18.75" x14ac:dyDescent="0.3">
      <c r="A162" s="42">
        <v>162</v>
      </c>
      <c r="B162" s="51">
        <v>19000818</v>
      </c>
      <c r="C162" s="51" t="s">
        <v>3412</v>
      </c>
      <c r="D162" s="51" t="s">
        <v>3225</v>
      </c>
      <c r="E162" s="51" t="s">
        <v>4021</v>
      </c>
    </row>
    <row r="163" spans="1:5" ht="18.75" x14ac:dyDescent="0.3">
      <c r="A163" s="42">
        <v>163</v>
      </c>
      <c r="B163" s="51">
        <v>19005373</v>
      </c>
      <c r="C163" s="51" t="s">
        <v>3243</v>
      </c>
      <c r="D163" s="51" t="s">
        <v>3198</v>
      </c>
      <c r="E163" s="51" t="s">
        <v>4021</v>
      </c>
    </row>
    <row r="164" spans="1:5" ht="18.75" x14ac:dyDescent="0.3">
      <c r="A164" s="42">
        <v>164</v>
      </c>
      <c r="B164" s="51">
        <v>19000756</v>
      </c>
      <c r="C164" s="51" t="s">
        <v>3214</v>
      </c>
      <c r="D164" s="51" t="s">
        <v>3231</v>
      </c>
      <c r="E164" s="51" t="s">
        <v>4021</v>
      </c>
    </row>
    <row r="165" spans="1:5" ht="18.75" x14ac:dyDescent="0.3">
      <c r="A165" s="42">
        <v>165</v>
      </c>
      <c r="B165" s="51">
        <v>19001603</v>
      </c>
      <c r="C165" s="51" t="s">
        <v>4041</v>
      </c>
      <c r="D165" s="51" t="s">
        <v>3242</v>
      </c>
      <c r="E165" s="51" t="s">
        <v>4021</v>
      </c>
    </row>
    <row r="166" spans="1:5" ht="18.75" x14ac:dyDescent="0.3">
      <c r="A166" s="42">
        <v>166</v>
      </c>
      <c r="B166" s="51">
        <v>19001871</v>
      </c>
      <c r="C166" s="51" t="s">
        <v>3524</v>
      </c>
      <c r="D166" s="51" t="s">
        <v>4042</v>
      </c>
      <c r="E166" s="51" t="s">
        <v>4021</v>
      </c>
    </row>
    <row r="167" spans="1:5" ht="18.75" x14ac:dyDescent="0.3">
      <c r="A167" s="42">
        <v>167</v>
      </c>
      <c r="B167" s="51">
        <v>19001805</v>
      </c>
      <c r="C167" s="51" t="s">
        <v>4043</v>
      </c>
      <c r="D167" s="51" t="s">
        <v>3579</v>
      </c>
      <c r="E167" s="51" t="s">
        <v>4021</v>
      </c>
    </row>
    <row r="168" spans="1:5" ht="18.75" x14ac:dyDescent="0.3">
      <c r="A168" s="42">
        <v>168</v>
      </c>
      <c r="B168" s="51">
        <v>19001491</v>
      </c>
      <c r="C168" s="51" t="s">
        <v>3960</v>
      </c>
      <c r="D168" s="51" t="s">
        <v>3239</v>
      </c>
      <c r="E168" s="51" t="s">
        <v>4021</v>
      </c>
    </row>
    <row r="169" spans="1:5" ht="18.75" x14ac:dyDescent="0.3">
      <c r="A169" s="42">
        <v>169</v>
      </c>
      <c r="B169" s="51">
        <v>19000038</v>
      </c>
      <c r="C169" s="51" t="s">
        <v>3545</v>
      </c>
      <c r="D169" s="51" t="s">
        <v>3448</v>
      </c>
      <c r="E169" s="51" t="s">
        <v>4021</v>
      </c>
    </row>
    <row r="170" spans="1:5" ht="18.75" x14ac:dyDescent="0.3">
      <c r="A170" s="42">
        <v>170</v>
      </c>
      <c r="B170" s="51">
        <v>19002274</v>
      </c>
      <c r="C170" s="51" t="s">
        <v>4044</v>
      </c>
      <c r="D170" s="51" t="s">
        <v>3226</v>
      </c>
      <c r="E170" s="51" t="s">
        <v>4021</v>
      </c>
    </row>
    <row r="171" spans="1:5" ht="18.75" x14ac:dyDescent="0.3">
      <c r="A171" s="42">
        <v>171</v>
      </c>
      <c r="B171" s="51">
        <v>19002227</v>
      </c>
      <c r="C171" s="51" t="s">
        <v>3988</v>
      </c>
      <c r="D171" s="51" t="s">
        <v>3199</v>
      </c>
      <c r="E171" s="51" t="s">
        <v>4045</v>
      </c>
    </row>
    <row r="172" spans="1:5" ht="18.75" x14ac:dyDescent="0.3">
      <c r="A172" s="42">
        <v>172</v>
      </c>
      <c r="B172" s="51">
        <v>19002244</v>
      </c>
      <c r="C172" s="51" t="s">
        <v>3243</v>
      </c>
      <c r="D172" s="51" t="s">
        <v>3209</v>
      </c>
      <c r="E172" s="51" t="s">
        <v>4006</v>
      </c>
    </row>
    <row r="173" spans="1:5" ht="18.75" x14ac:dyDescent="0.3">
      <c r="A173" s="42">
        <v>173</v>
      </c>
      <c r="B173" s="51">
        <v>19002113</v>
      </c>
      <c r="C173" s="51" t="s">
        <v>3243</v>
      </c>
      <c r="D173" s="51" t="s">
        <v>3202</v>
      </c>
      <c r="E173" s="51" t="s">
        <v>4046</v>
      </c>
    </row>
    <row r="174" spans="1:5" ht="18.75" x14ac:dyDescent="0.3">
      <c r="A174" s="42">
        <v>174</v>
      </c>
      <c r="B174" s="51">
        <v>19005369</v>
      </c>
      <c r="C174" s="51" t="s">
        <v>4047</v>
      </c>
      <c r="D174" s="51" t="s">
        <v>3682</v>
      </c>
      <c r="E174" s="51" t="s">
        <v>4048</v>
      </c>
    </row>
    <row r="175" spans="1:5" ht="18.75" x14ac:dyDescent="0.3">
      <c r="A175" s="42">
        <v>175</v>
      </c>
      <c r="B175" s="51">
        <v>19002738</v>
      </c>
      <c r="C175" s="51" t="s">
        <v>4049</v>
      </c>
      <c r="D175" s="51" t="s">
        <v>3465</v>
      </c>
      <c r="E175" s="51" t="s">
        <v>4048</v>
      </c>
    </row>
    <row r="176" spans="1:5" ht="18.75" x14ac:dyDescent="0.3">
      <c r="A176" s="42">
        <v>176</v>
      </c>
      <c r="B176" s="51">
        <v>19004160</v>
      </c>
      <c r="C176" s="51" t="s">
        <v>3546</v>
      </c>
      <c r="D176" s="51" t="s">
        <v>3209</v>
      </c>
      <c r="E176" s="51" t="s">
        <v>3994</v>
      </c>
    </row>
    <row r="177" spans="1:8" ht="18.75" x14ac:dyDescent="0.3">
      <c r="A177" s="42">
        <v>1</v>
      </c>
      <c r="B177" s="51">
        <v>19003166</v>
      </c>
      <c r="C177" s="51" t="s">
        <v>3520</v>
      </c>
      <c r="D177" s="51" t="s">
        <v>3188</v>
      </c>
      <c r="E177" s="51" t="s">
        <v>3962</v>
      </c>
    </row>
    <row r="178" spans="1:8" ht="18.75" x14ac:dyDescent="0.3">
      <c r="A178" s="42">
        <v>2</v>
      </c>
      <c r="B178" s="51">
        <v>18003067</v>
      </c>
      <c r="C178" s="51" t="s">
        <v>4050</v>
      </c>
      <c r="D178" s="51" t="s">
        <v>3220</v>
      </c>
      <c r="E178" s="51" t="s">
        <v>4051</v>
      </c>
    </row>
    <row r="179" spans="1:8" ht="18.75" x14ac:dyDescent="0.3">
      <c r="A179" s="42">
        <v>3</v>
      </c>
      <c r="B179" s="51">
        <v>17004383</v>
      </c>
      <c r="C179" s="51" t="s">
        <v>4052</v>
      </c>
      <c r="D179" s="51" t="s">
        <v>3236</v>
      </c>
      <c r="E179" s="51" t="s">
        <v>4053</v>
      </c>
    </row>
    <row r="180" spans="1:8" ht="18.75" x14ac:dyDescent="0.3">
      <c r="A180" s="42">
        <v>4</v>
      </c>
      <c r="B180" s="51">
        <v>18000444</v>
      </c>
      <c r="C180" s="51" t="s">
        <v>3728</v>
      </c>
      <c r="D180" s="51" t="s">
        <v>3237</v>
      </c>
      <c r="E180" s="51" t="s">
        <v>3999</v>
      </c>
    </row>
    <row r="181" spans="1:8" ht="18.75" x14ac:dyDescent="0.3">
      <c r="A181" s="42">
        <v>5</v>
      </c>
      <c r="B181" s="51">
        <v>19002221</v>
      </c>
      <c r="C181" s="51" t="s">
        <v>4054</v>
      </c>
      <c r="D181" s="51" t="s">
        <v>3497</v>
      </c>
      <c r="E181" s="51" t="s">
        <v>4006</v>
      </c>
    </row>
    <row r="182" spans="1:8" ht="18.75" x14ac:dyDescent="0.3">
      <c r="A182" s="42">
        <v>6</v>
      </c>
      <c r="B182" s="51">
        <v>19003832</v>
      </c>
      <c r="C182" s="51" t="s">
        <v>4055</v>
      </c>
      <c r="D182" s="51" t="s">
        <v>3189</v>
      </c>
      <c r="E182" s="51" t="s">
        <v>4056</v>
      </c>
    </row>
    <row r="183" spans="1:8" ht="18.75" x14ac:dyDescent="0.3">
      <c r="A183" s="42">
        <v>7</v>
      </c>
      <c r="B183" s="51">
        <v>19003701</v>
      </c>
      <c r="C183" s="51" t="s">
        <v>4057</v>
      </c>
      <c r="D183" s="51" t="s">
        <v>3201</v>
      </c>
      <c r="E183" s="51" t="s">
        <v>4056</v>
      </c>
    </row>
    <row r="184" spans="1:8" ht="18.75" x14ac:dyDescent="0.3">
      <c r="A184" s="42">
        <v>8</v>
      </c>
      <c r="B184" s="51">
        <v>19004692</v>
      </c>
      <c r="C184" s="51" t="s">
        <v>3450</v>
      </c>
      <c r="D184" s="51" t="s">
        <v>3202</v>
      </c>
      <c r="E184" s="51" t="s">
        <v>4056</v>
      </c>
    </row>
    <row r="185" spans="1:8" ht="18.75" x14ac:dyDescent="0.3">
      <c r="A185" s="42">
        <v>9</v>
      </c>
      <c r="B185" s="51">
        <v>19005141</v>
      </c>
      <c r="C185" s="51" t="s">
        <v>4058</v>
      </c>
      <c r="D185" s="51" t="s">
        <v>3976</v>
      </c>
      <c r="E185" s="51" t="s">
        <v>4056</v>
      </c>
    </row>
    <row r="186" spans="1:8" ht="18.75" x14ac:dyDescent="0.3">
      <c r="A186" s="42">
        <v>10</v>
      </c>
      <c r="B186" s="51">
        <v>18000654</v>
      </c>
      <c r="C186" s="51" t="s">
        <v>4059</v>
      </c>
      <c r="D186" s="51" t="s">
        <v>3245</v>
      </c>
      <c r="E186" s="51" t="s">
        <v>4060</v>
      </c>
      <c r="H186">
        <f>23*80</f>
        <v>1840</v>
      </c>
    </row>
    <row r="187" spans="1:8" ht="18.75" x14ac:dyDescent="0.3">
      <c r="A187" s="42">
        <v>11</v>
      </c>
      <c r="B187" s="51">
        <v>18000602</v>
      </c>
      <c r="C187" s="51" t="s">
        <v>3554</v>
      </c>
      <c r="D187" s="51" t="s">
        <v>3438</v>
      </c>
      <c r="E187" s="51" t="s">
        <v>4060</v>
      </c>
    </row>
    <row r="188" spans="1:8" ht="18.75" x14ac:dyDescent="0.3">
      <c r="A188" s="42">
        <v>12</v>
      </c>
      <c r="B188" s="51">
        <v>18000755</v>
      </c>
      <c r="C188" s="51" t="s">
        <v>3243</v>
      </c>
      <c r="D188" s="51" t="s">
        <v>3237</v>
      </c>
      <c r="E188" s="51" t="s">
        <v>4060</v>
      </c>
    </row>
    <row r="189" spans="1:8" ht="18.75" x14ac:dyDescent="0.3">
      <c r="A189" s="42">
        <v>13</v>
      </c>
      <c r="B189" s="51">
        <v>17006600</v>
      </c>
      <c r="C189" s="51" t="s">
        <v>3451</v>
      </c>
      <c r="D189" s="51" t="s">
        <v>3272</v>
      </c>
      <c r="E189" s="51" t="s">
        <v>4060</v>
      </c>
    </row>
    <row r="190" spans="1:8" ht="18.75" x14ac:dyDescent="0.3">
      <c r="A190" s="42">
        <v>14</v>
      </c>
      <c r="B190" s="51">
        <v>19003664</v>
      </c>
      <c r="C190" s="51" t="s">
        <v>3545</v>
      </c>
      <c r="D190" s="51" t="s">
        <v>3448</v>
      </c>
      <c r="E190" s="51" t="s">
        <v>4061</v>
      </c>
    </row>
    <row r="191" spans="1:8" ht="18.75" x14ac:dyDescent="0.3">
      <c r="A191" s="42">
        <v>15</v>
      </c>
      <c r="B191" s="51">
        <v>19003394</v>
      </c>
      <c r="C191" s="51" t="s">
        <v>4062</v>
      </c>
      <c r="D191" s="51" t="s">
        <v>3192</v>
      </c>
      <c r="E191" s="51" t="s">
        <v>4061</v>
      </c>
    </row>
    <row r="192" spans="1:8" ht="18.75" x14ac:dyDescent="0.3">
      <c r="A192" s="42">
        <v>16</v>
      </c>
      <c r="B192" s="81">
        <v>19002556</v>
      </c>
      <c r="C192" s="81" t="s">
        <v>4063</v>
      </c>
      <c r="D192" s="81" t="s">
        <v>3618</v>
      </c>
      <c r="E192" s="51" t="s">
        <v>4061</v>
      </c>
    </row>
    <row r="193" spans="1:5" ht="18.75" x14ac:dyDescent="0.3">
      <c r="A193" s="42">
        <v>17</v>
      </c>
      <c r="B193" s="51">
        <v>19005024</v>
      </c>
      <c r="C193" s="51" t="s">
        <v>3450</v>
      </c>
      <c r="D193" s="51" t="s">
        <v>3818</v>
      </c>
      <c r="E193" s="51" t="s">
        <v>4061</v>
      </c>
    </row>
    <row r="194" spans="1:5" ht="18.75" x14ac:dyDescent="0.3">
      <c r="A194" s="42">
        <v>18</v>
      </c>
      <c r="B194" s="51">
        <v>19002018</v>
      </c>
      <c r="C194" s="51" t="s">
        <v>4064</v>
      </c>
      <c r="D194" s="51" t="s">
        <v>3187</v>
      </c>
      <c r="E194" s="51" t="s">
        <v>4056</v>
      </c>
    </row>
    <row r="195" spans="1:5" ht="18.75" x14ac:dyDescent="0.3">
      <c r="A195" s="42">
        <v>19</v>
      </c>
      <c r="B195" s="51">
        <v>19001254</v>
      </c>
      <c r="C195" s="51" t="s">
        <v>3450</v>
      </c>
      <c r="D195" s="51" t="s">
        <v>3237</v>
      </c>
      <c r="E195" s="51" t="s">
        <v>3994</v>
      </c>
    </row>
    <row r="196" spans="1:5" ht="18.75" x14ac:dyDescent="0.3">
      <c r="A196" s="42">
        <v>20</v>
      </c>
      <c r="B196" s="51">
        <v>19002998</v>
      </c>
      <c r="C196" s="51" t="s">
        <v>4065</v>
      </c>
      <c r="D196" s="51" t="s">
        <v>3209</v>
      </c>
      <c r="E196" s="51" t="s">
        <v>4066</v>
      </c>
    </row>
    <row r="197" spans="1:5" ht="18.75" x14ac:dyDescent="0.3">
      <c r="A197" s="42">
        <v>21</v>
      </c>
      <c r="B197" s="51">
        <v>19002651</v>
      </c>
      <c r="C197" s="51" t="s">
        <v>4067</v>
      </c>
      <c r="D197" s="51" t="s">
        <v>3218</v>
      </c>
      <c r="E197" s="51" t="s">
        <v>4066</v>
      </c>
    </row>
    <row r="198" spans="1:5" ht="18.75" x14ac:dyDescent="0.3">
      <c r="A198" s="42">
        <v>22</v>
      </c>
      <c r="B198" s="51">
        <v>19002272</v>
      </c>
      <c r="C198" s="51" t="s">
        <v>3481</v>
      </c>
      <c r="D198" s="51" t="s">
        <v>3189</v>
      </c>
      <c r="E198" s="51" t="s">
        <v>4006</v>
      </c>
    </row>
    <row r="199" spans="1:5" ht="18.75" x14ac:dyDescent="0.3">
      <c r="A199" s="42">
        <v>23</v>
      </c>
      <c r="B199" s="51">
        <v>19002256</v>
      </c>
      <c r="C199" s="51" t="s">
        <v>4068</v>
      </c>
      <c r="D199" s="51" t="s">
        <v>3888</v>
      </c>
      <c r="E199" s="51" t="s">
        <v>4006</v>
      </c>
    </row>
    <row r="200" spans="1:5" ht="18.75" x14ac:dyDescent="0.3">
      <c r="A200" s="42">
        <v>24</v>
      </c>
      <c r="B200" s="51">
        <v>19002225</v>
      </c>
      <c r="C200" s="51" t="s">
        <v>4069</v>
      </c>
      <c r="D200" s="51" t="s">
        <v>3218</v>
      </c>
      <c r="E200" s="51" t="s">
        <v>4006</v>
      </c>
    </row>
    <row r="201" spans="1:5" ht="18.75" x14ac:dyDescent="0.3">
      <c r="A201" s="42">
        <v>25</v>
      </c>
      <c r="B201" s="51">
        <v>19002339</v>
      </c>
      <c r="C201" s="51" t="s">
        <v>3407</v>
      </c>
      <c r="D201" s="51" t="s">
        <v>3521</v>
      </c>
      <c r="E201" s="51" t="s">
        <v>3959</v>
      </c>
    </row>
    <row r="202" spans="1:5" ht="18.75" x14ac:dyDescent="0.3">
      <c r="A202" s="42">
        <v>26</v>
      </c>
      <c r="B202" s="51">
        <v>19001976</v>
      </c>
      <c r="C202" s="51" t="s">
        <v>4070</v>
      </c>
      <c r="D202" s="51" t="s">
        <v>3618</v>
      </c>
      <c r="E202" s="51" t="s">
        <v>3962</v>
      </c>
    </row>
    <row r="203" spans="1:5" ht="18.75" x14ac:dyDescent="0.3">
      <c r="A203" s="42">
        <v>27</v>
      </c>
      <c r="B203" s="51">
        <v>19001869</v>
      </c>
      <c r="C203" s="51" t="s">
        <v>4071</v>
      </c>
      <c r="D203" s="51" t="s">
        <v>4072</v>
      </c>
      <c r="E203" s="51" t="s">
        <v>3962</v>
      </c>
    </row>
    <row r="204" spans="1:5" ht="18.75" x14ac:dyDescent="0.3">
      <c r="A204" s="42">
        <v>28</v>
      </c>
      <c r="B204" s="51">
        <v>19001936</v>
      </c>
      <c r="C204" s="51" t="s">
        <v>4073</v>
      </c>
      <c r="D204" s="51" t="s">
        <v>3247</v>
      </c>
      <c r="E204" s="51" t="s">
        <v>3962</v>
      </c>
    </row>
    <row r="205" spans="1:5" ht="18.75" x14ac:dyDescent="0.3">
      <c r="A205" s="42">
        <v>29</v>
      </c>
      <c r="B205" s="51">
        <v>19004292</v>
      </c>
      <c r="C205" s="51" t="s">
        <v>4074</v>
      </c>
      <c r="D205" s="51" t="s">
        <v>4075</v>
      </c>
      <c r="E205" s="51" t="s">
        <v>3994</v>
      </c>
    </row>
    <row r="206" spans="1:5" ht="18.75" x14ac:dyDescent="0.3">
      <c r="A206" s="42">
        <v>30</v>
      </c>
      <c r="B206" s="51">
        <v>19002908</v>
      </c>
      <c r="C206" s="51" t="s">
        <v>3492</v>
      </c>
      <c r="D206" s="51" t="s">
        <v>3251</v>
      </c>
      <c r="E206" s="51" t="s">
        <v>4076</v>
      </c>
    </row>
    <row r="207" spans="1:5" ht="18.75" x14ac:dyDescent="0.3">
      <c r="A207" s="42">
        <v>31</v>
      </c>
      <c r="B207" s="51">
        <v>19003325</v>
      </c>
      <c r="C207" s="51" t="s">
        <v>3945</v>
      </c>
      <c r="D207" s="51" t="s">
        <v>4077</v>
      </c>
      <c r="E207" s="51" t="s">
        <v>4076</v>
      </c>
    </row>
    <row r="208" spans="1:5" ht="18.75" x14ac:dyDescent="0.3">
      <c r="A208" s="42">
        <v>32</v>
      </c>
      <c r="B208" s="51">
        <v>19002840</v>
      </c>
      <c r="C208" s="51" t="s">
        <v>3485</v>
      </c>
      <c r="D208" s="51" t="s">
        <v>3650</v>
      </c>
      <c r="E208" s="51" t="s">
        <v>4076</v>
      </c>
    </row>
    <row r="209" spans="1:5" ht="18.75" x14ac:dyDescent="0.3">
      <c r="A209" s="42">
        <v>33</v>
      </c>
      <c r="B209" s="51">
        <v>19003014</v>
      </c>
      <c r="C209" s="51" t="s">
        <v>4078</v>
      </c>
      <c r="D209" s="51" t="s">
        <v>3221</v>
      </c>
      <c r="E209" s="51" t="s">
        <v>4076</v>
      </c>
    </row>
    <row r="210" spans="1:5" ht="18.75" x14ac:dyDescent="0.3">
      <c r="A210" s="42">
        <v>34</v>
      </c>
      <c r="B210" s="51">
        <v>19003216</v>
      </c>
      <c r="C210" s="51" t="s">
        <v>4079</v>
      </c>
      <c r="D210" s="51" t="s">
        <v>3225</v>
      </c>
      <c r="E210" s="51" t="s">
        <v>4076</v>
      </c>
    </row>
    <row r="211" spans="1:5" ht="18.75" x14ac:dyDescent="0.3">
      <c r="A211" s="42">
        <v>35</v>
      </c>
      <c r="B211" s="51">
        <v>19003155</v>
      </c>
      <c r="C211" s="51" t="s">
        <v>4080</v>
      </c>
      <c r="D211" s="51" t="s">
        <v>4081</v>
      </c>
      <c r="E211" s="51" t="s">
        <v>4076</v>
      </c>
    </row>
    <row r="212" spans="1:5" ht="18.75" x14ac:dyDescent="0.3">
      <c r="A212" s="42">
        <v>36</v>
      </c>
      <c r="B212" s="82">
        <v>19002500</v>
      </c>
      <c r="C212" s="82" t="s">
        <v>4082</v>
      </c>
      <c r="D212" s="82" t="s">
        <v>4083</v>
      </c>
      <c r="E212" s="51" t="s">
        <v>4076</v>
      </c>
    </row>
    <row r="213" spans="1:5" ht="18.75" x14ac:dyDescent="0.3">
      <c r="A213" s="42">
        <v>37</v>
      </c>
      <c r="B213" s="51">
        <v>19003003</v>
      </c>
      <c r="C213" s="51" t="s">
        <v>4084</v>
      </c>
      <c r="D213" s="51" t="s">
        <v>3976</v>
      </c>
      <c r="E213" s="51" t="s">
        <v>4076</v>
      </c>
    </row>
    <row r="214" spans="1:5" ht="18.75" x14ac:dyDescent="0.3">
      <c r="A214" s="42">
        <v>38</v>
      </c>
      <c r="B214" s="51">
        <v>19003241</v>
      </c>
      <c r="C214" s="51" t="s">
        <v>4085</v>
      </c>
      <c r="D214" s="51" t="s">
        <v>3208</v>
      </c>
      <c r="E214" s="51" t="s">
        <v>4076</v>
      </c>
    </row>
    <row r="215" spans="1:5" ht="18.75" x14ac:dyDescent="0.3">
      <c r="A215" s="42">
        <v>39</v>
      </c>
      <c r="B215" s="51">
        <v>19003186</v>
      </c>
      <c r="C215" s="51" t="s">
        <v>4086</v>
      </c>
      <c r="D215" s="51" t="s">
        <v>4087</v>
      </c>
      <c r="E215" s="51" t="s">
        <v>4076</v>
      </c>
    </row>
    <row r="216" spans="1:5" ht="18.75" x14ac:dyDescent="0.3">
      <c r="A216" s="42">
        <v>40</v>
      </c>
      <c r="B216" s="51">
        <v>19003002</v>
      </c>
      <c r="C216" s="51" t="s">
        <v>4088</v>
      </c>
      <c r="D216" s="51" t="s">
        <v>3448</v>
      </c>
      <c r="E216" s="51" t="s">
        <v>4076</v>
      </c>
    </row>
    <row r="217" spans="1:5" ht="18.75" x14ac:dyDescent="0.3">
      <c r="A217" s="42">
        <v>41</v>
      </c>
      <c r="B217" s="51">
        <v>19003008</v>
      </c>
      <c r="C217" s="51" t="s">
        <v>4089</v>
      </c>
      <c r="D217" s="51" t="s">
        <v>4090</v>
      </c>
      <c r="E217" s="51" t="s">
        <v>4076</v>
      </c>
    </row>
    <row r="218" spans="1:5" ht="18.75" x14ac:dyDescent="0.3">
      <c r="A218" s="42">
        <v>42</v>
      </c>
      <c r="B218" s="51">
        <v>19002784</v>
      </c>
      <c r="C218" s="51" t="s">
        <v>3261</v>
      </c>
      <c r="D218" s="51" t="s">
        <v>3618</v>
      </c>
      <c r="E218" s="51" t="s">
        <v>4076</v>
      </c>
    </row>
    <row r="219" spans="1:5" ht="18.75" x14ac:dyDescent="0.3">
      <c r="A219" s="42">
        <v>43</v>
      </c>
      <c r="B219" s="51">
        <v>19002635</v>
      </c>
      <c r="C219" s="51" t="s">
        <v>4050</v>
      </c>
      <c r="D219" s="51" t="s">
        <v>3978</v>
      </c>
      <c r="E219" s="51" t="s">
        <v>4076</v>
      </c>
    </row>
    <row r="220" spans="1:5" ht="18.75" x14ac:dyDescent="0.3">
      <c r="A220" s="42">
        <v>44</v>
      </c>
      <c r="B220" s="51">
        <v>19002762</v>
      </c>
      <c r="C220" s="51" t="s">
        <v>3527</v>
      </c>
      <c r="D220" s="51" t="s">
        <v>3976</v>
      </c>
      <c r="E220" s="51" t="s">
        <v>4076</v>
      </c>
    </row>
    <row r="221" spans="1:5" ht="18.75" x14ac:dyDescent="0.3">
      <c r="A221" s="42">
        <v>45</v>
      </c>
      <c r="B221" s="51">
        <v>19002192</v>
      </c>
      <c r="C221" s="51" t="s">
        <v>4091</v>
      </c>
      <c r="D221" s="51" t="s">
        <v>3188</v>
      </c>
      <c r="E221" s="51" t="s">
        <v>4076</v>
      </c>
    </row>
    <row r="222" spans="1:5" ht="18.75" x14ac:dyDescent="0.3">
      <c r="A222" s="42">
        <v>46</v>
      </c>
      <c r="B222" s="51">
        <v>19002688</v>
      </c>
      <c r="C222" s="51" t="s">
        <v>3243</v>
      </c>
      <c r="D222" s="51" t="s">
        <v>3192</v>
      </c>
      <c r="E222" s="51" t="s">
        <v>4076</v>
      </c>
    </row>
    <row r="223" spans="1:5" ht="18.75" x14ac:dyDescent="0.3">
      <c r="A223" s="42">
        <v>47</v>
      </c>
      <c r="B223" s="51">
        <v>19003290</v>
      </c>
      <c r="C223" s="51" t="s">
        <v>3566</v>
      </c>
      <c r="D223" s="51" t="s">
        <v>4092</v>
      </c>
      <c r="E223" s="51" t="s">
        <v>4076</v>
      </c>
    </row>
    <row r="224" spans="1:5" ht="18.75" x14ac:dyDescent="0.3">
      <c r="A224" s="42">
        <v>48</v>
      </c>
      <c r="B224" s="51">
        <v>19002191</v>
      </c>
      <c r="C224" s="51" t="s">
        <v>3485</v>
      </c>
      <c r="D224" s="51" t="s">
        <v>3768</v>
      </c>
      <c r="E224" s="51" t="s">
        <v>4076</v>
      </c>
    </row>
    <row r="225" spans="1:5" ht="18.75" x14ac:dyDescent="0.3">
      <c r="A225" s="42">
        <v>49</v>
      </c>
      <c r="B225" s="51">
        <v>19002358</v>
      </c>
      <c r="C225" s="51" t="s">
        <v>4052</v>
      </c>
      <c r="D225" s="51" t="s">
        <v>3236</v>
      </c>
      <c r="E225" s="51" t="s">
        <v>4076</v>
      </c>
    </row>
    <row r="226" spans="1:5" ht="18.75" x14ac:dyDescent="0.3">
      <c r="A226" s="42">
        <v>50</v>
      </c>
      <c r="B226" s="51">
        <v>19002912</v>
      </c>
      <c r="C226" s="51" t="s">
        <v>4093</v>
      </c>
      <c r="D226" s="51" t="s">
        <v>4094</v>
      </c>
      <c r="E226" s="51" t="s">
        <v>4076</v>
      </c>
    </row>
    <row r="227" spans="1:5" ht="18.75" x14ac:dyDescent="0.3">
      <c r="A227" s="42">
        <v>51</v>
      </c>
      <c r="B227" s="51">
        <v>19003105</v>
      </c>
      <c r="C227" s="51" t="s">
        <v>4095</v>
      </c>
      <c r="D227" s="51" t="s">
        <v>3455</v>
      </c>
      <c r="E227" s="51" t="s">
        <v>4076</v>
      </c>
    </row>
    <row r="228" spans="1:5" ht="18.75" x14ac:dyDescent="0.3">
      <c r="A228" s="42">
        <v>52</v>
      </c>
      <c r="B228" s="51">
        <v>19003042</v>
      </c>
      <c r="C228" s="51" t="s">
        <v>4096</v>
      </c>
      <c r="D228" s="51" t="s">
        <v>3257</v>
      </c>
      <c r="E228" s="51" t="s">
        <v>4076</v>
      </c>
    </row>
    <row r="229" spans="1:5" ht="18.75" x14ac:dyDescent="0.3">
      <c r="A229" s="42">
        <v>53</v>
      </c>
      <c r="B229" s="51">
        <v>19003303</v>
      </c>
      <c r="C229" s="51" t="s">
        <v>3492</v>
      </c>
      <c r="D229" s="51" t="s">
        <v>3448</v>
      </c>
      <c r="E229" s="51" t="s">
        <v>4076</v>
      </c>
    </row>
    <row r="230" spans="1:5" ht="18.75" x14ac:dyDescent="0.3">
      <c r="A230" s="42">
        <v>54</v>
      </c>
      <c r="B230" s="51">
        <v>19000240</v>
      </c>
      <c r="C230" s="51" t="s">
        <v>3485</v>
      </c>
      <c r="D230" s="51" t="s">
        <v>3238</v>
      </c>
      <c r="E230" s="51" t="s">
        <v>4076</v>
      </c>
    </row>
    <row r="231" spans="1:5" ht="18.75" x14ac:dyDescent="0.3">
      <c r="A231" s="42">
        <v>55</v>
      </c>
      <c r="B231" s="51">
        <v>19002714</v>
      </c>
      <c r="C231" s="51" t="s">
        <v>3450</v>
      </c>
      <c r="D231" s="51" t="s">
        <v>3185</v>
      </c>
      <c r="E231" s="51" t="s">
        <v>4076</v>
      </c>
    </row>
    <row r="232" spans="1:5" ht="18.75" x14ac:dyDescent="0.3">
      <c r="A232" s="42">
        <v>56</v>
      </c>
      <c r="B232" s="51">
        <v>19002827</v>
      </c>
      <c r="C232" s="51" t="s">
        <v>3278</v>
      </c>
      <c r="D232" s="51" t="s">
        <v>4097</v>
      </c>
      <c r="E232" s="51" t="s">
        <v>4076</v>
      </c>
    </row>
    <row r="233" spans="1:5" ht="18.75" x14ac:dyDescent="0.3">
      <c r="A233" s="42">
        <v>57</v>
      </c>
      <c r="B233" s="51">
        <v>19001741</v>
      </c>
      <c r="C233" s="51" t="s">
        <v>3485</v>
      </c>
      <c r="D233" s="51" t="s">
        <v>3237</v>
      </c>
      <c r="E233" s="51" t="s">
        <v>4076</v>
      </c>
    </row>
    <row r="234" spans="1:5" ht="18.75" x14ac:dyDescent="0.3">
      <c r="A234" s="42">
        <v>58</v>
      </c>
      <c r="B234" s="51">
        <v>19002812</v>
      </c>
      <c r="C234" s="51" t="s">
        <v>4098</v>
      </c>
      <c r="D234" s="51" t="s">
        <v>3264</v>
      </c>
      <c r="E234" s="51" t="s">
        <v>4076</v>
      </c>
    </row>
    <row r="235" spans="1:5" ht="18.75" x14ac:dyDescent="0.3">
      <c r="A235" s="42">
        <v>59</v>
      </c>
      <c r="B235" s="51">
        <v>19002808</v>
      </c>
      <c r="C235" s="51" t="s">
        <v>4099</v>
      </c>
      <c r="D235" s="51" t="s">
        <v>3448</v>
      </c>
      <c r="E235" s="51" t="s">
        <v>4076</v>
      </c>
    </row>
    <row r="236" spans="1:5" ht="18.75" x14ac:dyDescent="0.3">
      <c r="A236" s="42">
        <v>60</v>
      </c>
      <c r="B236" s="51">
        <v>19002797</v>
      </c>
      <c r="C236" s="51" t="s">
        <v>4100</v>
      </c>
      <c r="D236" s="51" t="s">
        <v>3190</v>
      </c>
      <c r="E236" s="51" t="s">
        <v>4076</v>
      </c>
    </row>
    <row r="237" spans="1:5" ht="18.75" x14ac:dyDescent="0.3">
      <c r="A237" s="42">
        <v>61</v>
      </c>
      <c r="B237" s="51">
        <v>19003158</v>
      </c>
      <c r="C237" s="51" t="s">
        <v>4007</v>
      </c>
      <c r="D237" s="51" t="s">
        <v>3205</v>
      </c>
      <c r="E237" s="51" t="s">
        <v>4076</v>
      </c>
    </row>
    <row r="238" spans="1:5" ht="18.75" x14ac:dyDescent="0.3">
      <c r="A238" s="42">
        <v>62</v>
      </c>
      <c r="B238" s="51">
        <v>19002887</v>
      </c>
      <c r="C238" s="51" t="s">
        <v>4101</v>
      </c>
      <c r="D238" s="51" t="s">
        <v>3438</v>
      </c>
      <c r="E238" s="51" t="s">
        <v>4076</v>
      </c>
    </row>
    <row r="239" spans="1:5" ht="18.75" x14ac:dyDescent="0.3">
      <c r="A239" s="42">
        <v>63</v>
      </c>
      <c r="B239" s="51">
        <v>19003193</v>
      </c>
      <c r="C239" s="51" t="s">
        <v>4102</v>
      </c>
      <c r="D239" s="51" t="s">
        <v>3185</v>
      </c>
      <c r="E239" s="51" t="s">
        <v>4076</v>
      </c>
    </row>
    <row r="240" spans="1:5" ht="18.75" x14ac:dyDescent="0.3">
      <c r="A240" s="42">
        <v>64</v>
      </c>
      <c r="B240" s="51">
        <v>19003203</v>
      </c>
      <c r="C240" s="51" t="s">
        <v>4103</v>
      </c>
      <c r="D240" s="51" t="s">
        <v>4104</v>
      </c>
      <c r="E240" s="51" t="s">
        <v>4076</v>
      </c>
    </row>
    <row r="241" spans="1:5" ht="18.75" x14ac:dyDescent="0.3">
      <c r="A241" s="42">
        <v>65</v>
      </c>
      <c r="B241" s="51">
        <v>19002793</v>
      </c>
      <c r="C241" s="51" t="s">
        <v>3716</v>
      </c>
      <c r="D241" s="51" t="s">
        <v>3228</v>
      </c>
      <c r="E241" s="51" t="s">
        <v>4076</v>
      </c>
    </row>
    <row r="242" spans="1:5" ht="18.75" x14ac:dyDescent="0.3">
      <c r="A242" s="42">
        <v>66</v>
      </c>
      <c r="B242" s="82">
        <v>19003334</v>
      </c>
      <c r="C242" s="82" t="s">
        <v>4105</v>
      </c>
      <c r="D242" s="82" t="s">
        <v>3189</v>
      </c>
      <c r="E242" s="51" t="s">
        <v>4076</v>
      </c>
    </row>
    <row r="243" spans="1:5" ht="18.75" x14ac:dyDescent="0.3">
      <c r="A243" s="42">
        <v>67</v>
      </c>
      <c r="B243" s="81">
        <v>19002904</v>
      </c>
      <c r="C243" s="81" t="s">
        <v>3471</v>
      </c>
      <c r="D243" s="81" t="s">
        <v>3267</v>
      </c>
      <c r="E243" s="51" t="s">
        <v>4076</v>
      </c>
    </row>
    <row r="244" spans="1:5" ht="18.75" x14ac:dyDescent="0.3">
      <c r="A244" s="42">
        <v>68</v>
      </c>
      <c r="B244" s="51">
        <v>19003012</v>
      </c>
      <c r="C244" s="51" t="s">
        <v>4106</v>
      </c>
      <c r="D244" s="51" t="s">
        <v>3658</v>
      </c>
      <c r="E244" s="51" t="s">
        <v>4076</v>
      </c>
    </row>
    <row r="245" spans="1:5" ht="18.75" x14ac:dyDescent="0.3">
      <c r="A245" s="42">
        <v>69</v>
      </c>
      <c r="B245" s="51">
        <v>19003180</v>
      </c>
      <c r="C245" s="51" t="s">
        <v>4107</v>
      </c>
      <c r="D245" s="51" t="s">
        <v>3538</v>
      </c>
      <c r="E245" s="51" t="s">
        <v>4076</v>
      </c>
    </row>
    <row r="246" spans="1:5" ht="18.75" x14ac:dyDescent="0.3">
      <c r="A246" s="42">
        <v>70</v>
      </c>
      <c r="B246" s="51">
        <v>19003065</v>
      </c>
      <c r="C246" s="51" t="s">
        <v>3243</v>
      </c>
      <c r="D246" s="51" t="s">
        <v>3262</v>
      </c>
      <c r="E246" s="51" t="s">
        <v>4076</v>
      </c>
    </row>
    <row r="247" spans="1:5" ht="18.75" x14ac:dyDescent="0.3">
      <c r="A247" s="42">
        <v>71</v>
      </c>
      <c r="B247" s="51">
        <v>19002703</v>
      </c>
      <c r="C247" s="51" t="s">
        <v>4082</v>
      </c>
      <c r="D247" s="51" t="s">
        <v>3387</v>
      </c>
      <c r="E247" s="51" t="s">
        <v>4076</v>
      </c>
    </row>
    <row r="248" spans="1:5" ht="18.75" x14ac:dyDescent="0.3">
      <c r="A248" s="42">
        <v>72</v>
      </c>
      <c r="B248" s="51">
        <v>19001934</v>
      </c>
      <c r="C248" s="51" t="s">
        <v>3728</v>
      </c>
      <c r="D248" s="51" t="s">
        <v>3210</v>
      </c>
      <c r="E248" s="51" t="s">
        <v>4108</v>
      </c>
    </row>
    <row r="249" spans="1:5" ht="18.75" x14ac:dyDescent="0.3">
      <c r="A249" s="42">
        <v>73</v>
      </c>
      <c r="B249" s="51">
        <v>19002659</v>
      </c>
      <c r="C249" s="51" t="s">
        <v>3987</v>
      </c>
      <c r="D249" s="51" t="s">
        <v>4109</v>
      </c>
      <c r="E249" s="51" t="s">
        <v>4108</v>
      </c>
    </row>
    <row r="250" spans="1:5" ht="18.75" x14ac:dyDescent="0.3">
      <c r="A250" s="42">
        <v>74</v>
      </c>
      <c r="B250" s="51">
        <v>19004250</v>
      </c>
      <c r="C250" s="51" t="s">
        <v>4110</v>
      </c>
      <c r="D250" s="51" t="s">
        <v>3226</v>
      </c>
      <c r="E250" s="51" t="s">
        <v>4108</v>
      </c>
    </row>
    <row r="251" spans="1:5" ht="18.75" x14ac:dyDescent="0.3">
      <c r="A251" s="42">
        <v>75</v>
      </c>
      <c r="B251" s="51">
        <v>19003063</v>
      </c>
      <c r="C251" s="51" t="s">
        <v>3575</v>
      </c>
      <c r="D251" s="51" t="s">
        <v>3237</v>
      </c>
      <c r="E251" s="51" t="s">
        <v>4108</v>
      </c>
    </row>
    <row r="252" spans="1:5" ht="18.75" x14ac:dyDescent="0.3">
      <c r="A252" s="42">
        <v>76</v>
      </c>
      <c r="B252" s="51">
        <v>19001902</v>
      </c>
      <c r="C252" s="51" t="s">
        <v>4111</v>
      </c>
      <c r="D252" s="51" t="s">
        <v>3185</v>
      </c>
      <c r="E252" s="51" t="s">
        <v>4108</v>
      </c>
    </row>
    <row r="253" spans="1:5" ht="18.75" x14ac:dyDescent="0.3">
      <c r="A253" s="42">
        <v>77</v>
      </c>
      <c r="B253" s="51">
        <v>19002897</v>
      </c>
      <c r="C253" s="51" t="s">
        <v>4112</v>
      </c>
      <c r="D253" s="51" t="s">
        <v>3238</v>
      </c>
      <c r="E253" s="51" t="s">
        <v>4108</v>
      </c>
    </row>
    <row r="254" spans="1:5" ht="18.75" x14ac:dyDescent="0.3">
      <c r="A254" s="42">
        <v>78</v>
      </c>
      <c r="B254" s="51">
        <v>19003269</v>
      </c>
      <c r="C254" s="51" t="s">
        <v>3738</v>
      </c>
      <c r="D254" s="51" t="s">
        <v>3217</v>
      </c>
      <c r="E254" s="51" t="s">
        <v>4108</v>
      </c>
    </row>
    <row r="255" spans="1:5" ht="18.75" x14ac:dyDescent="0.3">
      <c r="A255" s="42">
        <v>79</v>
      </c>
      <c r="B255" s="51">
        <v>19004077</v>
      </c>
      <c r="C255" s="51" t="s">
        <v>4113</v>
      </c>
      <c r="D255" s="51" t="s">
        <v>4114</v>
      </c>
      <c r="E255" s="51" t="s">
        <v>4108</v>
      </c>
    </row>
    <row r="256" spans="1:5" ht="18.75" x14ac:dyDescent="0.3">
      <c r="A256" s="42">
        <v>80</v>
      </c>
      <c r="B256" s="51">
        <v>19004099</v>
      </c>
      <c r="C256" s="51" t="s">
        <v>4052</v>
      </c>
      <c r="D256" s="51" t="s">
        <v>3262</v>
      </c>
      <c r="E256" s="51" t="s">
        <v>4108</v>
      </c>
    </row>
    <row r="257" spans="1:8" ht="18.75" x14ac:dyDescent="0.3">
      <c r="A257" s="42">
        <v>81</v>
      </c>
      <c r="B257" s="51">
        <v>19003466</v>
      </c>
      <c r="C257" s="51" t="s">
        <v>4115</v>
      </c>
      <c r="D257" s="51" t="s">
        <v>3211</v>
      </c>
      <c r="E257" s="51" t="s">
        <v>4108</v>
      </c>
    </row>
    <row r="258" spans="1:8" ht="18.75" x14ac:dyDescent="0.3">
      <c r="A258" s="42">
        <v>82</v>
      </c>
      <c r="B258" s="51">
        <v>19004940</v>
      </c>
      <c r="C258" s="51" t="s">
        <v>4116</v>
      </c>
      <c r="D258" s="51" t="s">
        <v>3427</v>
      </c>
      <c r="E258" s="51" t="s">
        <v>4108</v>
      </c>
    </row>
    <row r="259" spans="1:8" ht="18.75" x14ac:dyDescent="0.3">
      <c r="A259" s="42">
        <v>83</v>
      </c>
      <c r="B259" s="51">
        <v>19005400</v>
      </c>
      <c r="C259" s="51" t="s">
        <v>3961</v>
      </c>
      <c r="D259" s="51" t="s">
        <v>3217</v>
      </c>
      <c r="E259" s="51" t="s">
        <v>4108</v>
      </c>
    </row>
    <row r="260" spans="1:8" ht="18.75" x14ac:dyDescent="0.3">
      <c r="A260" s="42">
        <v>84</v>
      </c>
      <c r="B260" s="51">
        <v>19003351</v>
      </c>
      <c r="C260" s="51" t="s">
        <v>3402</v>
      </c>
      <c r="D260" s="51" t="s">
        <v>3768</v>
      </c>
      <c r="E260" s="51" t="s">
        <v>4108</v>
      </c>
    </row>
    <row r="261" spans="1:8" ht="18.75" x14ac:dyDescent="0.3">
      <c r="A261" s="42">
        <v>85</v>
      </c>
      <c r="B261" s="51">
        <v>19002960</v>
      </c>
      <c r="C261" s="51" t="s">
        <v>4117</v>
      </c>
      <c r="D261" s="51" t="s">
        <v>3230</v>
      </c>
      <c r="E261" s="51" t="s">
        <v>4108</v>
      </c>
    </row>
    <row r="262" spans="1:8" ht="18.75" x14ac:dyDescent="0.3">
      <c r="A262" s="42">
        <v>86</v>
      </c>
      <c r="B262" s="51">
        <v>19005429</v>
      </c>
      <c r="C262" s="51" t="s">
        <v>3243</v>
      </c>
      <c r="D262" s="51" t="s">
        <v>4118</v>
      </c>
      <c r="E262" s="51" t="s">
        <v>4108</v>
      </c>
    </row>
    <row r="263" spans="1:8" ht="18.75" x14ac:dyDescent="0.3">
      <c r="A263" s="42">
        <v>87</v>
      </c>
      <c r="B263" s="51">
        <v>19004272</v>
      </c>
      <c r="C263" s="51" t="s">
        <v>4119</v>
      </c>
      <c r="D263" s="51" t="s">
        <v>3198</v>
      </c>
      <c r="E263" s="51" t="s">
        <v>4108</v>
      </c>
    </row>
    <row r="264" spans="1:8" ht="18.75" x14ac:dyDescent="0.3">
      <c r="A264" s="42">
        <v>88</v>
      </c>
      <c r="B264" s="82">
        <v>18000480</v>
      </c>
      <c r="C264" s="82" t="s">
        <v>3807</v>
      </c>
      <c r="D264" s="82" t="s">
        <v>3231</v>
      </c>
      <c r="E264" s="82" t="s">
        <v>3999</v>
      </c>
    </row>
    <row r="265" spans="1:8" ht="18.75" x14ac:dyDescent="0.3">
      <c r="A265" s="42">
        <v>89</v>
      </c>
      <c r="B265" s="82">
        <v>18000846</v>
      </c>
      <c r="C265" s="82" t="s">
        <v>4120</v>
      </c>
      <c r="D265" s="82" t="s">
        <v>3242</v>
      </c>
      <c r="E265" s="82" t="s">
        <v>4121</v>
      </c>
    </row>
    <row r="266" spans="1:8" ht="18.75" x14ac:dyDescent="0.3">
      <c r="A266" s="42">
        <v>90</v>
      </c>
      <c r="B266" s="82">
        <v>18002635</v>
      </c>
      <c r="C266" s="82" t="s">
        <v>3970</v>
      </c>
      <c r="D266" s="82" t="s">
        <v>3561</v>
      </c>
      <c r="E266" s="82" t="s">
        <v>4122</v>
      </c>
    </row>
    <row r="267" spans="1:8" ht="18.75" x14ac:dyDescent="0.3">
      <c r="A267" s="42">
        <v>91</v>
      </c>
      <c r="B267" s="82">
        <v>18000052</v>
      </c>
      <c r="C267" s="82" t="s">
        <v>4123</v>
      </c>
      <c r="D267" s="82" t="s">
        <v>3448</v>
      </c>
      <c r="E267" s="82" t="s">
        <v>4060</v>
      </c>
    </row>
    <row r="268" spans="1:8" ht="18.75" x14ac:dyDescent="0.3">
      <c r="A268" s="42">
        <v>92</v>
      </c>
      <c r="B268" s="82">
        <v>18004017</v>
      </c>
      <c r="C268" s="82" t="s">
        <v>4124</v>
      </c>
      <c r="D268" s="82" t="s">
        <v>3448</v>
      </c>
      <c r="E268" s="82" t="s">
        <v>4125</v>
      </c>
    </row>
    <row r="269" spans="1:8" ht="18.75" x14ac:dyDescent="0.3">
      <c r="A269" s="42">
        <v>93</v>
      </c>
      <c r="B269" s="82">
        <v>19002295</v>
      </c>
      <c r="C269" s="82" t="s">
        <v>4126</v>
      </c>
      <c r="D269" s="82" t="s">
        <v>3262</v>
      </c>
      <c r="E269" s="82" t="s">
        <v>4006</v>
      </c>
    </row>
    <row r="270" spans="1:8" ht="18.75" x14ac:dyDescent="0.3">
      <c r="A270" s="42">
        <v>94</v>
      </c>
      <c r="B270" s="82">
        <v>18000676</v>
      </c>
      <c r="C270" s="82" t="s">
        <v>3477</v>
      </c>
      <c r="D270" s="82" t="s">
        <v>3185</v>
      </c>
      <c r="E270" s="82" t="s">
        <v>4060</v>
      </c>
      <c r="H270">
        <f>264*80</f>
        <v>21120</v>
      </c>
    </row>
    <row r="271" spans="1:8" ht="18.75" x14ac:dyDescent="0.3">
      <c r="A271" s="42">
        <v>95</v>
      </c>
      <c r="B271" s="82">
        <v>19002522</v>
      </c>
      <c r="C271" s="82" t="s">
        <v>4127</v>
      </c>
      <c r="D271" s="82" t="s">
        <v>3478</v>
      </c>
      <c r="E271" s="82" t="s">
        <v>3937</v>
      </c>
    </row>
    <row r="272" spans="1:8" ht="18.75" x14ac:dyDescent="0.3">
      <c r="A272" s="42">
        <v>96</v>
      </c>
      <c r="B272" s="82">
        <v>19002524</v>
      </c>
      <c r="C272" s="82" t="s">
        <v>4128</v>
      </c>
      <c r="D272" s="82" t="s">
        <v>3252</v>
      </c>
      <c r="E272" s="82" t="s">
        <v>3937</v>
      </c>
    </row>
    <row r="273" spans="1:5" ht="18.75" x14ac:dyDescent="0.3">
      <c r="A273" s="42">
        <v>97</v>
      </c>
      <c r="B273" s="82">
        <v>19002285</v>
      </c>
      <c r="C273" s="82" t="s">
        <v>4129</v>
      </c>
      <c r="D273" s="82" t="s">
        <v>3448</v>
      </c>
      <c r="E273" s="82" t="s">
        <v>4006</v>
      </c>
    </row>
  </sheetData>
  <pageMargins left="0.31496062992125984" right="0.19685039370078741" top="0.15748031496062992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workbookViewId="0">
      <selection activeCell="I10" sqref="I10"/>
    </sheetView>
  </sheetViews>
  <sheetFormatPr defaultRowHeight="15" x14ac:dyDescent="0.25"/>
  <cols>
    <col min="1" max="1" width="3.7109375" style="29" customWidth="1"/>
    <col min="2" max="2" width="13.140625" customWidth="1"/>
    <col min="3" max="3" width="23.7109375" customWidth="1"/>
    <col min="4" max="4" width="8.42578125" customWidth="1"/>
    <col min="5" max="5" width="17.42578125" customWidth="1"/>
    <col min="6" max="6" width="16.140625" customWidth="1"/>
  </cols>
  <sheetData>
    <row r="1" spans="1:6" ht="15" customHeight="1" x14ac:dyDescent="0.25">
      <c r="A1" s="29">
        <v>1</v>
      </c>
      <c r="B1" s="83">
        <v>17000243</v>
      </c>
      <c r="C1" s="84" t="s">
        <v>4130</v>
      </c>
      <c r="D1" s="84" t="s">
        <v>3237</v>
      </c>
      <c r="E1" s="86" t="s">
        <v>4131</v>
      </c>
      <c r="F1" s="83"/>
    </row>
    <row r="2" spans="1:6" ht="15" customHeight="1" x14ac:dyDescent="0.25">
      <c r="A2" s="29">
        <v>2</v>
      </c>
      <c r="B2" s="86">
        <v>18000668</v>
      </c>
      <c r="C2" s="86" t="s">
        <v>4132</v>
      </c>
      <c r="D2" s="86" t="s">
        <v>3438</v>
      </c>
      <c r="E2" s="86" t="s">
        <v>4133</v>
      </c>
      <c r="F2" s="83"/>
    </row>
    <row r="3" spans="1:6" ht="15" customHeight="1" x14ac:dyDescent="0.25">
      <c r="A3" s="29">
        <v>3</v>
      </c>
      <c r="B3" s="86">
        <v>19004889</v>
      </c>
      <c r="C3" s="86" t="s">
        <v>3212</v>
      </c>
      <c r="D3" s="86" t="s">
        <v>3208</v>
      </c>
      <c r="E3" s="86" t="s">
        <v>4134</v>
      </c>
      <c r="F3" s="83"/>
    </row>
    <row r="4" spans="1:6" ht="15" customHeight="1" x14ac:dyDescent="0.25">
      <c r="A4" s="29">
        <v>4</v>
      </c>
      <c r="B4" s="86">
        <v>17004446</v>
      </c>
      <c r="C4" s="86" t="s">
        <v>4135</v>
      </c>
      <c r="D4" s="86" t="s">
        <v>4136</v>
      </c>
      <c r="E4" s="86" t="s">
        <v>4137</v>
      </c>
      <c r="F4" s="83"/>
    </row>
    <row r="5" spans="1:6" ht="15" customHeight="1" x14ac:dyDescent="0.25">
      <c r="A5" s="29">
        <v>5</v>
      </c>
      <c r="B5" s="86">
        <v>17001390</v>
      </c>
      <c r="C5" s="86" t="s">
        <v>4138</v>
      </c>
      <c r="D5" s="86" t="s">
        <v>3208</v>
      </c>
      <c r="E5" s="86" t="s">
        <v>4137</v>
      </c>
      <c r="F5" s="83"/>
    </row>
    <row r="6" spans="1:6" ht="15" customHeight="1" x14ac:dyDescent="0.25">
      <c r="A6" s="29">
        <v>6</v>
      </c>
      <c r="B6" s="86">
        <v>19001693</v>
      </c>
      <c r="C6" s="86" t="s">
        <v>4139</v>
      </c>
      <c r="D6" s="86" t="s">
        <v>3599</v>
      </c>
      <c r="E6" s="86" t="s">
        <v>4140</v>
      </c>
      <c r="F6" s="83"/>
    </row>
    <row r="7" spans="1:6" ht="15" customHeight="1" x14ac:dyDescent="0.25">
      <c r="A7" s="29">
        <v>7</v>
      </c>
      <c r="B7" s="86">
        <v>18000149</v>
      </c>
      <c r="C7" s="86" t="s">
        <v>4141</v>
      </c>
      <c r="D7" s="86" t="s">
        <v>3385</v>
      </c>
      <c r="E7" s="86" t="s">
        <v>4142</v>
      </c>
      <c r="F7" s="83"/>
    </row>
    <row r="8" spans="1:6" ht="15" customHeight="1" x14ac:dyDescent="0.25">
      <c r="A8" s="29">
        <v>8</v>
      </c>
      <c r="B8" s="86">
        <v>18000636</v>
      </c>
      <c r="C8" s="86" t="s">
        <v>3216</v>
      </c>
      <c r="D8" s="86" t="s">
        <v>4143</v>
      </c>
      <c r="E8" s="86" t="s">
        <v>4142</v>
      </c>
      <c r="F8" s="83"/>
    </row>
    <row r="9" spans="1:6" ht="15" customHeight="1" x14ac:dyDescent="0.25">
      <c r="A9" s="29">
        <v>9</v>
      </c>
      <c r="B9" s="86">
        <v>18000365</v>
      </c>
      <c r="C9" s="86" t="s">
        <v>4144</v>
      </c>
      <c r="D9" s="86" t="s">
        <v>3262</v>
      </c>
      <c r="E9" s="86" t="s">
        <v>4142</v>
      </c>
      <c r="F9" s="83"/>
    </row>
    <row r="10" spans="1:6" ht="15" customHeight="1" x14ac:dyDescent="0.25">
      <c r="A10" s="29">
        <v>10</v>
      </c>
      <c r="B10" s="86">
        <v>18000604</v>
      </c>
      <c r="C10" s="86" t="s">
        <v>3232</v>
      </c>
      <c r="D10" s="86" t="s">
        <v>3228</v>
      </c>
      <c r="E10" s="86" t="s">
        <v>4142</v>
      </c>
      <c r="F10" s="83"/>
    </row>
    <row r="11" spans="1:6" ht="15" customHeight="1" x14ac:dyDescent="0.25">
      <c r="A11" s="29">
        <v>11</v>
      </c>
      <c r="B11" s="86">
        <v>18000881</v>
      </c>
      <c r="C11" s="86" t="s">
        <v>4145</v>
      </c>
      <c r="D11" s="86" t="s">
        <v>3242</v>
      </c>
      <c r="E11" s="86" t="s">
        <v>4142</v>
      </c>
      <c r="F11" s="83"/>
    </row>
    <row r="12" spans="1:6" ht="15" customHeight="1" x14ac:dyDescent="0.25">
      <c r="A12" s="29">
        <v>12</v>
      </c>
      <c r="B12" s="86">
        <v>18000287</v>
      </c>
      <c r="C12" s="86" t="s">
        <v>4146</v>
      </c>
      <c r="D12" s="86" t="s">
        <v>3194</v>
      </c>
      <c r="E12" s="86" t="s">
        <v>4142</v>
      </c>
      <c r="F12" s="83"/>
    </row>
    <row r="13" spans="1:6" ht="15" customHeight="1" x14ac:dyDescent="0.25">
      <c r="A13" s="29">
        <v>13</v>
      </c>
      <c r="B13" s="86">
        <v>16000404</v>
      </c>
      <c r="C13" s="86" t="s">
        <v>4147</v>
      </c>
      <c r="D13" s="86" t="s">
        <v>3618</v>
      </c>
      <c r="E13" s="86" t="s">
        <v>4148</v>
      </c>
      <c r="F13" s="83"/>
    </row>
    <row r="14" spans="1:6" ht="15" customHeight="1" x14ac:dyDescent="0.25">
      <c r="A14" s="29">
        <v>14</v>
      </c>
      <c r="B14" s="86">
        <v>19004203</v>
      </c>
      <c r="C14" s="86" t="s">
        <v>3214</v>
      </c>
      <c r="D14" s="86" t="s">
        <v>3229</v>
      </c>
      <c r="E14" s="86" t="s">
        <v>4149</v>
      </c>
      <c r="F14" s="83"/>
    </row>
    <row r="15" spans="1:6" ht="15" customHeight="1" x14ac:dyDescent="0.25">
      <c r="A15" s="29">
        <v>15</v>
      </c>
      <c r="B15" s="86">
        <v>19003566</v>
      </c>
      <c r="C15" s="86" t="s">
        <v>4150</v>
      </c>
      <c r="D15" s="86" t="s">
        <v>3599</v>
      </c>
      <c r="E15" s="86" t="s">
        <v>4140</v>
      </c>
      <c r="F15" s="83"/>
    </row>
    <row r="16" spans="1:6" ht="15" customHeight="1" x14ac:dyDescent="0.25">
      <c r="A16" s="29">
        <v>16</v>
      </c>
      <c r="B16" s="86">
        <v>18001310</v>
      </c>
      <c r="C16" s="86" t="s">
        <v>4151</v>
      </c>
      <c r="D16" s="86" t="s">
        <v>3254</v>
      </c>
      <c r="E16" s="86" t="s">
        <v>4152</v>
      </c>
      <c r="F16" s="83"/>
    </row>
    <row r="17" spans="1:6" ht="15" customHeight="1" x14ac:dyDescent="0.25">
      <c r="A17" s="29">
        <v>17</v>
      </c>
      <c r="B17" s="86">
        <v>19000474</v>
      </c>
      <c r="C17" s="86" t="s">
        <v>4153</v>
      </c>
      <c r="D17" s="86" t="s">
        <v>3438</v>
      </c>
      <c r="E17" s="86" t="s">
        <v>4154</v>
      </c>
      <c r="F17" s="83"/>
    </row>
    <row r="18" spans="1:6" ht="15" customHeight="1" x14ac:dyDescent="0.25">
      <c r="A18" s="29">
        <v>18</v>
      </c>
      <c r="B18" s="86">
        <v>19001351</v>
      </c>
      <c r="C18" s="86" t="s">
        <v>4155</v>
      </c>
      <c r="D18" s="86" t="s">
        <v>3387</v>
      </c>
      <c r="E18" s="86" t="s">
        <v>4156</v>
      </c>
      <c r="F18" s="83"/>
    </row>
    <row r="19" spans="1:6" ht="15" customHeight="1" x14ac:dyDescent="0.25">
      <c r="A19" s="29">
        <v>19</v>
      </c>
      <c r="B19" s="86">
        <v>19001316</v>
      </c>
      <c r="C19" s="86" t="s">
        <v>4157</v>
      </c>
      <c r="D19" s="86" t="s">
        <v>3391</v>
      </c>
      <c r="E19" s="86" t="s">
        <v>4156</v>
      </c>
      <c r="F19" s="83"/>
    </row>
    <row r="20" spans="1:6" ht="15" customHeight="1" x14ac:dyDescent="0.25">
      <c r="A20" s="29">
        <v>20</v>
      </c>
      <c r="B20" s="86">
        <v>19002290</v>
      </c>
      <c r="C20" s="86" t="s">
        <v>4158</v>
      </c>
      <c r="D20" s="86" t="s">
        <v>4118</v>
      </c>
      <c r="E20" s="86" t="s">
        <v>4159</v>
      </c>
      <c r="F20" s="83"/>
    </row>
    <row r="21" spans="1:6" ht="15" customHeight="1" x14ac:dyDescent="0.25">
      <c r="A21" s="29">
        <v>21</v>
      </c>
      <c r="B21" s="86">
        <v>19002281</v>
      </c>
      <c r="C21" s="86" t="s">
        <v>4160</v>
      </c>
      <c r="D21" s="86" t="s">
        <v>3190</v>
      </c>
      <c r="E21" s="86" t="s">
        <v>4159</v>
      </c>
      <c r="F21" s="83"/>
    </row>
    <row r="22" spans="1:6" ht="15" customHeight="1" x14ac:dyDescent="0.25">
      <c r="A22" s="29">
        <v>22</v>
      </c>
      <c r="B22" s="86">
        <v>19002230</v>
      </c>
      <c r="C22" s="86" t="s">
        <v>3256</v>
      </c>
      <c r="D22" s="86" t="s">
        <v>3555</v>
      </c>
      <c r="E22" s="86" t="s">
        <v>4159</v>
      </c>
      <c r="F22" s="83"/>
    </row>
    <row r="23" spans="1:6" ht="15" customHeight="1" x14ac:dyDescent="0.25">
      <c r="A23" s="29">
        <v>23</v>
      </c>
      <c r="B23" s="86">
        <v>19002237</v>
      </c>
      <c r="C23" s="86" t="s">
        <v>3197</v>
      </c>
      <c r="D23" s="86" t="s">
        <v>4161</v>
      </c>
      <c r="E23" s="86" t="s">
        <v>4159</v>
      </c>
      <c r="F23" s="83"/>
    </row>
    <row r="24" spans="1:6" ht="15" customHeight="1" x14ac:dyDescent="0.25">
      <c r="A24" s="29">
        <v>24</v>
      </c>
      <c r="B24" s="86">
        <v>19002323</v>
      </c>
      <c r="C24" s="86" t="s">
        <v>3195</v>
      </c>
      <c r="D24" s="86" t="s">
        <v>3202</v>
      </c>
      <c r="E24" s="86" t="s">
        <v>4159</v>
      </c>
      <c r="F24" s="83"/>
    </row>
    <row r="25" spans="1:6" ht="15" customHeight="1" x14ac:dyDescent="0.25">
      <c r="A25" s="29">
        <v>25</v>
      </c>
      <c r="B25" s="86">
        <v>19002294</v>
      </c>
      <c r="C25" s="86" t="s">
        <v>3235</v>
      </c>
      <c r="D25" s="86" t="s">
        <v>3224</v>
      </c>
      <c r="E25" s="86" t="s">
        <v>4159</v>
      </c>
      <c r="F25" s="83"/>
    </row>
    <row r="26" spans="1:6" ht="15" customHeight="1" x14ac:dyDescent="0.25">
      <c r="A26" s="29">
        <v>26</v>
      </c>
      <c r="B26" s="86">
        <v>19002289</v>
      </c>
      <c r="C26" s="86" t="s">
        <v>4162</v>
      </c>
      <c r="D26" s="86" t="s">
        <v>3210</v>
      </c>
      <c r="E26" s="86" t="s">
        <v>4159</v>
      </c>
      <c r="F26" s="83"/>
    </row>
    <row r="27" spans="1:6" ht="15" customHeight="1" x14ac:dyDescent="0.25">
      <c r="A27" s="29">
        <v>27</v>
      </c>
      <c r="B27" s="86">
        <v>19002287</v>
      </c>
      <c r="C27" s="86" t="s">
        <v>4163</v>
      </c>
      <c r="D27" s="86" t="s">
        <v>3618</v>
      </c>
      <c r="E27" s="86" t="s">
        <v>4159</v>
      </c>
      <c r="F27" s="83"/>
    </row>
    <row r="28" spans="1:6" ht="15" customHeight="1" x14ac:dyDescent="0.25">
      <c r="A28" s="29">
        <v>28</v>
      </c>
      <c r="B28" s="86">
        <v>19002293</v>
      </c>
      <c r="C28" s="86" t="s">
        <v>4164</v>
      </c>
      <c r="D28" s="86" t="s">
        <v>3220</v>
      </c>
      <c r="E28" s="86" t="s">
        <v>4159</v>
      </c>
      <c r="F28" s="83"/>
    </row>
    <row r="29" spans="1:6" ht="15" customHeight="1" x14ac:dyDescent="0.25">
      <c r="A29" s="29">
        <v>29</v>
      </c>
      <c r="B29" s="86">
        <v>19002438</v>
      </c>
      <c r="C29" s="86" t="s">
        <v>3197</v>
      </c>
      <c r="D29" s="86" t="s">
        <v>3272</v>
      </c>
      <c r="E29" s="86" t="s">
        <v>4165</v>
      </c>
      <c r="F29" s="83"/>
    </row>
    <row r="30" spans="1:6" ht="15" customHeight="1" x14ac:dyDescent="0.25">
      <c r="A30" s="29">
        <v>30</v>
      </c>
      <c r="B30" s="86">
        <v>19002643</v>
      </c>
      <c r="C30" s="86" t="s">
        <v>4166</v>
      </c>
      <c r="D30" s="86" t="s">
        <v>4167</v>
      </c>
      <c r="E30" s="86" t="s">
        <v>4168</v>
      </c>
      <c r="F30" s="83"/>
    </row>
    <row r="31" spans="1:6" ht="15" customHeight="1" x14ac:dyDescent="0.25">
      <c r="A31" s="29">
        <v>31</v>
      </c>
      <c r="B31" s="86">
        <v>19002764</v>
      </c>
      <c r="C31" s="86" t="s">
        <v>3195</v>
      </c>
      <c r="D31" s="86" t="s">
        <v>3192</v>
      </c>
      <c r="E31" s="86" t="s">
        <v>4168</v>
      </c>
      <c r="F31" s="83"/>
    </row>
    <row r="32" spans="1:6" ht="15" customHeight="1" x14ac:dyDescent="0.25">
      <c r="A32" s="29">
        <v>32</v>
      </c>
      <c r="B32" s="86">
        <v>19002665</v>
      </c>
      <c r="C32" s="86" t="s">
        <v>4169</v>
      </c>
      <c r="D32" s="86" t="s">
        <v>3219</v>
      </c>
      <c r="E32" s="86" t="s">
        <v>4168</v>
      </c>
      <c r="F32" s="83"/>
    </row>
    <row r="33" spans="1:6" ht="15" customHeight="1" x14ac:dyDescent="0.25">
      <c r="A33" s="29">
        <v>33</v>
      </c>
      <c r="B33" s="86">
        <v>19002611</v>
      </c>
      <c r="C33" s="86" t="s">
        <v>3212</v>
      </c>
      <c r="D33" s="86" t="s">
        <v>3497</v>
      </c>
      <c r="E33" s="86" t="s">
        <v>4168</v>
      </c>
      <c r="F33" s="83"/>
    </row>
    <row r="34" spans="1:6" ht="15" customHeight="1" x14ac:dyDescent="0.25">
      <c r="A34" s="29">
        <v>34</v>
      </c>
      <c r="B34" s="86">
        <v>19002615</v>
      </c>
      <c r="C34" s="86" t="s">
        <v>3212</v>
      </c>
      <c r="D34" s="86" t="s">
        <v>4170</v>
      </c>
      <c r="E34" s="86" t="s">
        <v>4168</v>
      </c>
      <c r="F34" s="83"/>
    </row>
    <row r="35" spans="1:6" ht="15" customHeight="1" x14ac:dyDescent="0.25">
      <c r="A35" s="29">
        <v>35</v>
      </c>
      <c r="B35" s="86">
        <v>19002783</v>
      </c>
      <c r="C35" s="86" t="s">
        <v>4171</v>
      </c>
      <c r="D35" s="86" t="s">
        <v>3213</v>
      </c>
      <c r="E35" s="86" t="s">
        <v>4168</v>
      </c>
      <c r="F35" s="83"/>
    </row>
    <row r="36" spans="1:6" ht="15" customHeight="1" x14ac:dyDescent="0.25">
      <c r="A36" s="29">
        <v>36</v>
      </c>
      <c r="B36" s="86">
        <v>19002976</v>
      </c>
      <c r="C36" s="86" t="s">
        <v>4172</v>
      </c>
      <c r="D36" s="86" t="s">
        <v>3217</v>
      </c>
      <c r="E36" s="86" t="s">
        <v>4168</v>
      </c>
      <c r="F36" s="83"/>
    </row>
    <row r="37" spans="1:6" ht="15" customHeight="1" x14ac:dyDescent="0.25">
      <c r="A37" s="29">
        <v>37</v>
      </c>
      <c r="B37" s="86">
        <v>19002865</v>
      </c>
      <c r="C37" s="86" t="s">
        <v>4173</v>
      </c>
      <c r="D37" s="86" t="s">
        <v>4174</v>
      </c>
      <c r="E37" s="86" t="s">
        <v>4168</v>
      </c>
      <c r="F37" s="83"/>
    </row>
    <row r="38" spans="1:6" ht="15" customHeight="1" x14ac:dyDescent="0.25">
      <c r="A38" s="29">
        <v>38</v>
      </c>
      <c r="B38" s="86">
        <v>19002845</v>
      </c>
      <c r="C38" s="86" t="s">
        <v>3276</v>
      </c>
      <c r="D38" s="86" t="s">
        <v>3615</v>
      </c>
      <c r="E38" s="86" t="s">
        <v>4168</v>
      </c>
      <c r="F38" s="83"/>
    </row>
    <row r="39" spans="1:6" ht="15" customHeight="1" x14ac:dyDescent="0.25">
      <c r="A39" s="29">
        <v>39</v>
      </c>
      <c r="B39" s="86">
        <v>19002597</v>
      </c>
      <c r="C39" s="86" t="s">
        <v>3249</v>
      </c>
      <c r="D39" s="86" t="s">
        <v>3712</v>
      </c>
      <c r="E39" s="86" t="s">
        <v>4168</v>
      </c>
      <c r="F39" s="83"/>
    </row>
    <row r="40" spans="1:6" ht="15" customHeight="1" x14ac:dyDescent="0.25">
      <c r="A40" s="29">
        <v>40</v>
      </c>
      <c r="B40" s="86">
        <v>19003113</v>
      </c>
      <c r="C40" s="86" t="s">
        <v>4175</v>
      </c>
      <c r="D40" s="86" t="s">
        <v>3497</v>
      </c>
      <c r="E40" s="86" t="s">
        <v>4168</v>
      </c>
      <c r="F40" s="83"/>
    </row>
    <row r="41" spans="1:6" ht="15" customHeight="1" x14ac:dyDescent="0.25">
      <c r="A41" s="29">
        <v>41</v>
      </c>
      <c r="B41" s="86">
        <v>19003018</v>
      </c>
      <c r="C41" s="86" t="s">
        <v>4176</v>
      </c>
      <c r="D41" s="86" t="s">
        <v>4177</v>
      </c>
      <c r="E41" s="86" t="s">
        <v>4168</v>
      </c>
      <c r="F41" s="83"/>
    </row>
    <row r="42" spans="1:6" ht="15" customHeight="1" x14ac:dyDescent="0.25">
      <c r="A42" s="29">
        <v>42</v>
      </c>
      <c r="B42" s="86">
        <v>19003235</v>
      </c>
      <c r="C42" s="86" t="s">
        <v>4178</v>
      </c>
      <c r="D42" s="86" t="s">
        <v>4179</v>
      </c>
      <c r="E42" s="86" t="s">
        <v>4168</v>
      </c>
      <c r="F42" s="83"/>
    </row>
    <row r="43" spans="1:6" ht="15" customHeight="1" x14ac:dyDescent="0.25">
      <c r="A43" s="29">
        <v>43</v>
      </c>
      <c r="B43" s="86">
        <v>19002981</v>
      </c>
      <c r="C43" s="86" t="s">
        <v>4180</v>
      </c>
      <c r="D43" s="86" t="s">
        <v>3198</v>
      </c>
      <c r="E43" s="86" t="s">
        <v>4168</v>
      </c>
      <c r="F43" s="83"/>
    </row>
    <row r="44" spans="1:6" ht="15" customHeight="1" x14ac:dyDescent="0.25">
      <c r="A44" s="29">
        <v>44</v>
      </c>
      <c r="B44" s="86">
        <v>19002669</v>
      </c>
      <c r="C44" s="86" t="s">
        <v>4181</v>
      </c>
      <c r="D44" s="86" t="s">
        <v>4136</v>
      </c>
      <c r="E44" s="86" t="s">
        <v>4168</v>
      </c>
      <c r="F44" s="83"/>
    </row>
    <row r="45" spans="1:6" ht="15" customHeight="1" x14ac:dyDescent="0.25">
      <c r="A45" s="29">
        <v>45</v>
      </c>
      <c r="B45" s="86">
        <v>19002592</v>
      </c>
      <c r="C45" s="86" t="s">
        <v>3241</v>
      </c>
      <c r="D45" s="86" t="s">
        <v>3229</v>
      </c>
      <c r="E45" s="86" t="s">
        <v>4168</v>
      </c>
      <c r="F45" s="83"/>
    </row>
    <row r="46" spans="1:6" ht="15" customHeight="1" x14ac:dyDescent="0.25">
      <c r="A46" s="29">
        <v>46</v>
      </c>
      <c r="B46" s="86">
        <v>19002631</v>
      </c>
      <c r="C46" s="86" t="s">
        <v>4182</v>
      </c>
      <c r="D46" s="86" t="s">
        <v>3229</v>
      </c>
      <c r="E46" s="86" t="s">
        <v>4168</v>
      </c>
      <c r="F46" s="85"/>
    </row>
    <row r="47" spans="1:6" ht="15" customHeight="1" x14ac:dyDescent="0.25">
      <c r="A47" s="29">
        <v>47</v>
      </c>
      <c r="B47" s="86">
        <v>19002679</v>
      </c>
      <c r="C47" s="86" t="s">
        <v>4183</v>
      </c>
      <c r="D47" s="86" t="s">
        <v>3739</v>
      </c>
      <c r="E47" s="86" t="s">
        <v>4168</v>
      </c>
      <c r="F47" s="83"/>
    </row>
    <row r="48" spans="1:6" ht="15" customHeight="1" x14ac:dyDescent="0.25">
      <c r="A48" s="29">
        <v>48</v>
      </c>
      <c r="B48" s="86">
        <v>19002928</v>
      </c>
      <c r="C48" s="86" t="s">
        <v>4184</v>
      </c>
      <c r="D48" s="86" t="s">
        <v>3905</v>
      </c>
      <c r="E48" s="86" t="s">
        <v>4168</v>
      </c>
      <c r="F48" s="83"/>
    </row>
    <row r="49" spans="1:6" ht="15" customHeight="1" x14ac:dyDescent="0.25">
      <c r="A49" s="29">
        <v>49</v>
      </c>
      <c r="B49" s="86">
        <v>19002591</v>
      </c>
      <c r="C49" s="86" t="s">
        <v>4185</v>
      </c>
      <c r="D49" s="86" t="s">
        <v>4186</v>
      </c>
      <c r="E49" s="86" t="s">
        <v>4168</v>
      </c>
      <c r="F49" s="83"/>
    </row>
    <row r="50" spans="1:6" ht="15" customHeight="1" x14ac:dyDescent="0.25">
      <c r="A50" s="29">
        <v>50</v>
      </c>
      <c r="B50" s="86">
        <v>19002676</v>
      </c>
      <c r="C50" s="86" t="s">
        <v>3195</v>
      </c>
      <c r="D50" s="86" t="s">
        <v>4170</v>
      </c>
      <c r="E50" s="86" t="s">
        <v>4168</v>
      </c>
      <c r="F50" s="83"/>
    </row>
    <row r="51" spans="1:6" ht="15" customHeight="1" x14ac:dyDescent="0.25">
      <c r="A51" s="29">
        <v>51</v>
      </c>
      <c r="B51" s="86">
        <v>19003074</v>
      </c>
      <c r="C51" s="86" t="s">
        <v>4187</v>
      </c>
      <c r="D51" s="86" t="s">
        <v>3739</v>
      </c>
      <c r="E51" s="86" t="s">
        <v>4168</v>
      </c>
      <c r="F51" s="83"/>
    </row>
    <row r="52" spans="1:6" ht="15" customHeight="1" x14ac:dyDescent="0.25">
      <c r="A52" s="29">
        <v>52</v>
      </c>
      <c r="B52" s="86">
        <v>19002621</v>
      </c>
      <c r="C52" s="86" t="s">
        <v>3275</v>
      </c>
      <c r="D52" s="86" t="s">
        <v>4188</v>
      </c>
      <c r="E52" s="86" t="s">
        <v>4168</v>
      </c>
      <c r="F52" s="83"/>
    </row>
    <row r="53" spans="1:6" ht="15" customHeight="1" x14ac:dyDescent="0.25">
      <c r="A53" s="29">
        <v>53</v>
      </c>
      <c r="B53" s="86">
        <v>19002656</v>
      </c>
      <c r="C53" s="86" t="s">
        <v>4189</v>
      </c>
      <c r="D53" s="86" t="s">
        <v>3236</v>
      </c>
      <c r="E53" s="86" t="s">
        <v>4168</v>
      </c>
      <c r="F53" s="83"/>
    </row>
    <row r="54" spans="1:6" ht="15" customHeight="1" x14ac:dyDescent="0.25">
      <c r="A54" s="29">
        <v>54</v>
      </c>
      <c r="B54" s="86">
        <v>19003060</v>
      </c>
      <c r="C54" s="86" t="s">
        <v>4190</v>
      </c>
      <c r="D54" s="86" t="s">
        <v>3186</v>
      </c>
      <c r="E54" s="86" t="s">
        <v>4168</v>
      </c>
      <c r="F54" s="83"/>
    </row>
    <row r="55" spans="1:6" ht="15" customHeight="1" x14ac:dyDescent="0.25">
      <c r="A55" s="29">
        <v>55</v>
      </c>
      <c r="B55" s="86">
        <v>19002593</v>
      </c>
      <c r="C55" s="86" t="s">
        <v>4191</v>
      </c>
      <c r="D55" s="86" t="s">
        <v>3934</v>
      </c>
      <c r="E55" s="86" t="s">
        <v>4168</v>
      </c>
      <c r="F55" s="83"/>
    </row>
    <row r="56" spans="1:6" ht="15" customHeight="1" x14ac:dyDescent="0.25">
      <c r="A56" s="29">
        <v>56</v>
      </c>
      <c r="B56" s="86">
        <v>19002729</v>
      </c>
      <c r="C56" s="86" t="s">
        <v>4192</v>
      </c>
      <c r="D56" s="86" t="s">
        <v>3971</v>
      </c>
      <c r="E56" s="86" t="s">
        <v>4168</v>
      </c>
      <c r="F56" s="83"/>
    </row>
    <row r="57" spans="1:6" ht="15" customHeight="1" x14ac:dyDescent="0.25">
      <c r="A57" s="29">
        <v>57</v>
      </c>
      <c r="B57" s="86">
        <v>19002660</v>
      </c>
      <c r="C57" s="86" t="s">
        <v>3249</v>
      </c>
      <c r="D57" s="86" t="s">
        <v>3231</v>
      </c>
      <c r="E57" s="86" t="s">
        <v>4168</v>
      </c>
      <c r="F57" s="83"/>
    </row>
    <row r="58" spans="1:6" ht="15" customHeight="1" x14ac:dyDescent="0.25">
      <c r="A58" s="29">
        <v>58</v>
      </c>
      <c r="B58" s="86">
        <v>19002752</v>
      </c>
      <c r="C58" s="86" t="s">
        <v>3271</v>
      </c>
      <c r="D58" s="86" t="s">
        <v>3190</v>
      </c>
      <c r="E58" s="86" t="s">
        <v>4168</v>
      </c>
      <c r="F58" s="83"/>
    </row>
    <row r="59" spans="1:6" ht="15" customHeight="1" x14ac:dyDescent="0.25">
      <c r="A59" s="29">
        <v>59</v>
      </c>
      <c r="B59" s="86">
        <v>19003260</v>
      </c>
      <c r="C59" s="86" t="s">
        <v>4193</v>
      </c>
      <c r="D59" s="86" t="s">
        <v>4194</v>
      </c>
      <c r="E59" s="86" t="s">
        <v>4168</v>
      </c>
      <c r="F59" s="83"/>
    </row>
    <row r="60" spans="1:6" ht="15" customHeight="1" x14ac:dyDescent="0.25">
      <c r="A60" s="29">
        <v>60</v>
      </c>
      <c r="B60" s="86">
        <v>19003337</v>
      </c>
      <c r="C60" s="86" t="s">
        <v>4195</v>
      </c>
      <c r="D60" s="86" t="s">
        <v>3438</v>
      </c>
      <c r="E60" s="86" t="s">
        <v>4168</v>
      </c>
      <c r="F60" s="83"/>
    </row>
    <row r="61" spans="1:6" ht="15" customHeight="1" x14ac:dyDescent="0.25">
      <c r="A61" s="29">
        <v>61</v>
      </c>
      <c r="B61" s="86">
        <v>17001347</v>
      </c>
      <c r="C61" s="86" t="s">
        <v>4196</v>
      </c>
      <c r="D61" s="86" t="s">
        <v>3194</v>
      </c>
      <c r="E61" s="86" t="s">
        <v>4197</v>
      </c>
      <c r="F61" s="83"/>
    </row>
    <row r="62" spans="1:6" ht="15" customHeight="1" x14ac:dyDescent="0.25">
      <c r="A62" s="29">
        <v>62</v>
      </c>
      <c r="B62" s="86">
        <v>19000465</v>
      </c>
      <c r="C62" s="86" t="s">
        <v>4198</v>
      </c>
      <c r="D62" s="86" t="s">
        <v>3211</v>
      </c>
      <c r="E62" s="86" t="s">
        <v>4199</v>
      </c>
      <c r="F62" s="83"/>
    </row>
    <row r="63" spans="1:6" ht="15" customHeight="1" x14ac:dyDescent="0.25">
      <c r="A63" s="29">
        <v>63</v>
      </c>
      <c r="B63" s="86">
        <v>19003510</v>
      </c>
      <c r="C63" s="86" t="s">
        <v>3492</v>
      </c>
      <c r="D63" s="86" t="s">
        <v>3234</v>
      </c>
      <c r="E63" s="86" t="s">
        <v>4200</v>
      </c>
      <c r="F63" s="83"/>
    </row>
    <row r="64" spans="1:6" ht="15" customHeight="1" x14ac:dyDescent="0.25">
      <c r="A64" s="29">
        <v>64</v>
      </c>
      <c r="B64" s="86">
        <v>19004279</v>
      </c>
      <c r="C64" s="86" t="s">
        <v>4201</v>
      </c>
      <c r="D64" s="86" t="s">
        <v>3239</v>
      </c>
      <c r="E64" s="86" t="s">
        <v>4200</v>
      </c>
      <c r="F64" s="83"/>
    </row>
    <row r="65" spans="1:6" ht="15" customHeight="1" x14ac:dyDescent="0.25">
      <c r="A65" s="29">
        <v>65</v>
      </c>
      <c r="B65" s="86">
        <v>19005355</v>
      </c>
      <c r="C65" s="86" t="s">
        <v>4202</v>
      </c>
      <c r="D65" s="86" t="s">
        <v>3555</v>
      </c>
      <c r="E65" s="86" t="s">
        <v>4200</v>
      </c>
      <c r="F65" s="83"/>
    </row>
    <row r="66" spans="1:6" ht="15" customHeight="1" x14ac:dyDescent="0.25">
      <c r="A66" s="29">
        <v>66</v>
      </c>
      <c r="B66" s="86">
        <v>19004247</v>
      </c>
      <c r="C66" s="86" t="s">
        <v>4203</v>
      </c>
      <c r="D66" s="86" t="s">
        <v>3225</v>
      </c>
      <c r="E66" s="86" t="s">
        <v>4200</v>
      </c>
      <c r="F66" s="83"/>
    </row>
    <row r="67" spans="1:6" ht="15" customHeight="1" x14ac:dyDescent="0.25">
      <c r="A67" s="29">
        <v>67</v>
      </c>
      <c r="B67" s="86">
        <v>19005028</v>
      </c>
      <c r="C67" s="86" t="s">
        <v>4204</v>
      </c>
      <c r="D67" s="86" t="s">
        <v>3202</v>
      </c>
      <c r="E67" s="86" t="s">
        <v>4200</v>
      </c>
      <c r="F67" s="83"/>
    </row>
    <row r="68" spans="1:6" ht="15" customHeight="1" x14ac:dyDescent="0.25">
      <c r="A68" s="29">
        <v>68</v>
      </c>
      <c r="B68" s="86">
        <v>19004327</v>
      </c>
      <c r="C68" s="86" t="s">
        <v>3492</v>
      </c>
      <c r="D68" s="86" t="s">
        <v>3228</v>
      </c>
      <c r="E68" s="86" t="s">
        <v>4200</v>
      </c>
      <c r="F68" s="83"/>
    </row>
    <row r="69" spans="1:6" ht="15" customHeight="1" x14ac:dyDescent="0.25">
      <c r="A69" s="29">
        <v>69</v>
      </c>
      <c r="B69" s="86">
        <v>19000139</v>
      </c>
      <c r="C69" s="86" t="s">
        <v>3207</v>
      </c>
      <c r="D69" s="86" t="s">
        <v>3192</v>
      </c>
      <c r="E69" s="86" t="s">
        <v>4200</v>
      </c>
      <c r="F69" s="83"/>
    </row>
    <row r="70" spans="1:6" ht="15" customHeight="1" x14ac:dyDescent="0.25">
      <c r="A70" s="29">
        <v>70</v>
      </c>
      <c r="B70" s="86">
        <v>19004480</v>
      </c>
      <c r="C70" s="86" t="s">
        <v>4205</v>
      </c>
      <c r="D70" s="86" t="s">
        <v>3194</v>
      </c>
      <c r="E70" s="86" t="s">
        <v>4200</v>
      </c>
      <c r="F70" s="83"/>
    </row>
    <row r="71" spans="1:6" ht="15" customHeight="1" x14ac:dyDescent="0.25">
      <c r="A71" s="29">
        <v>71</v>
      </c>
      <c r="B71" s="86">
        <v>19004338</v>
      </c>
      <c r="C71" s="86" t="s">
        <v>4206</v>
      </c>
      <c r="D71" s="86" t="s">
        <v>3190</v>
      </c>
      <c r="E71" s="86" t="s">
        <v>4200</v>
      </c>
      <c r="F71" s="83"/>
    </row>
    <row r="72" spans="1:6" ht="15" customHeight="1" x14ac:dyDescent="0.25">
      <c r="A72" s="29">
        <v>72</v>
      </c>
      <c r="B72" s="86">
        <v>19003634</v>
      </c>
      <c r="C72" s="86" t="s">
        <v>4207</v>
      </c>
      <c r="D72" s="86" t="s">
        <v>3430</v>
      </c>
      <c r="E72" s="86" t="s">
        <v>4200</v>
      </c>
      <c r="F72" s="83"/>
    </row>
    <row r="73" spans="1:6" ht="15" customHeight="1" x14ac:dyDescent="0.25">
      <c r="A73" s="29">
        <v>73</v>
      </c>
      <c r="B73" s="86">
        <v>19005185</v>
      </c>
      <c r="C73" s="86" t="s">
        <v>3193</v>
      </c>
      <c r="D73" s="86" t="s">
        <v>3226</v>
      </c>
      <c r="E73" s="86" t="s">
        <v>4200</v>
      </c>
      <c r="F73" s="83"/>
    </row>
    <row r="74" spans="1:6" ht="15" customHeight="1" x14ac:dyDescent="0.25">
      <c r="A74" s="29">
        <v>74</v>
      </c>
      <c r="B74" s="86">
        <v>19004425</v>
      </c>
      <c r="C74" s="86" t="s">
        <v>4208</v>
      </c>
      <c r="D74" s="86" t="s">
        <v>3703</v>
      </c>
      <c r="E74" s="86" t="s">
        <v>4200</v>
      </c>
      <c r="F74" s="83"/>
    </row>
    <row r="75" spans="1:6" ht="15" customHeight="1" x14ac:dyDescent="0.25">
      <c r="A75" s="29">
        <v>75</v>
      </c>
      <c r="B75" s="86">
        <v>19003040</v>
      </c>
      <c r="C75" s="86" t="s">
        <v>4171</v>
      </c>
      <c r="D75" s="86" t="s">
        <v>3225</v>
      </c>
      <c r="E75" s="86" t="s">
        <v>4200</v>
      </c>
      <c r="F75" s="83"/>
    </row>
    <row r="76" spans="1:6" ht="15" customHeight="1" x14ac:dyDescent="0.25">
      <c r="A76" s="29">
        <v>76</v>
      </c>
      <c r="B76" s="86">
        <v>19003522</v>
      </c>
      <c r="C76" s="86" t="s">
        <v>4209</v>
      </c>
      <c r="D76" s="86" t="s">
        <v>3219</v>
      </c>
      <c r="E76" s="86" t="s">
        <v>4200</v>
      </c>
      <c r="F76" s="83"/>
    </row>
    <row r="77" spans="1:6" ht="15" customHeight="1" x14ac:dyDescent="0.25">
      <c r="A77" s="29">
        <v>77</v>
      </c>
      <c r="B77" s="86">
        <v>19004246</v>
      </c>
      <c r="C77" s="86" t="s">
        <v>4210</v>
      </c>
      <c r="D77" s="86" t="s">
        <v>3237</v>
      </c>
      <c r="E77" s="86" t="s">
        <v>4200</v>
      </c>
      <c r="F77" s="83"/>
    </row>
    <row r="78" spans="1:6" ht="15" customHeight="1" x14ac:dyDescent="0.25">
      <c r="A78" s="29">
        <v>78</v>
      </c>
      <c r="B78" s="86">
        <v>19005218</v>
      </c>
      <c r="C78" s="86" t="s">
        <v>3268</v>
      </c>
      <c r="D78" s="86" t="s">
        <v>3229</v>
      </c>
      <c r="E78" s="86" t="s">
        <v>4200</v>
      </c>
      <c r="F78" s="83"/>
    </row>
    <row r="79" spans="1:6" ht="15" customHeight="1" x14ac:dyDescent="0.25">
      <c r="A79" s="29">
        <v>79</v>
      </c>
      <c r="B79" s="86">
        <v>19005010</v>
      </c>
      <c r="C79" s="86" t="s">
        <v>4211</v>
      </c>
      <c r="D79" s="86" t="s">
        <v>4212</v>
      </c>
      <c r="E79" s="86" t="s">
        <v>4200</v>
      </c>
      <c r="F79" s="83"/>
    </row>
    <row r="80" spans="1:6" ht="15" customHeight="1" x14ac:dyDescent="0.25">
      <c r="A80" s="29">
        <v>80</v>
      </c>
      <c r="B80" s="86">
        <v>19005217</v>
      </c>
      <c r="C80" s="86" t="s">
        <v>3235</v>
      </c>
      <c r="D80" s="86" t="s">
        <v>3703</v>
      </c>
      <c r="E80" s="86" t="s">
        <v>4200</v>
      </c>
      <c r="F80" s="83"/>
    </row>
    <row r="81" spans="1:6" ht="15" customHeight="1" x14ac:dyDescent="0.25">
      <c r="A81" s="29">
        <v>81</v>
      </c>
      <c r="B81" s="86">
        <v>19004302</v>
      </c>
      <c r="C81" s="86" t="s">
        <v>4171</v>
      </c>
      <c r="D81" s="86" t="s">
        <v>3478</v>
      </c>
      <c r="E81" s="86" t="s">
        <v>4200</v>
      </c>
      <c r="F81" s="83"/>
    </row>
    <row r="82" spans="1:6" ht="15" customHeight="1" x14ac:dyDescent="0.25">
      <c r="A82" s="29">
        <v>82</v>
      </c>
      <c r="B82" s="86">
        <v>19004252</v>
      </c>
      <c r="C82" s="86" t="s">
        <v>3270</v>
      </c>
      <c r="D82" s="86" t="s">
        <v>3209</v>
      </c>
      <c r="E82" s="86" t="s">
        <v>4200</v>
      </c>
      <c r="F82" s="83"/>
    </row>
    <row r="83" spans="1:6" ht="15" customHeight="1" x14ac:dyDescent="0.25">
      <c r="A83" s="29">
        <v>83</v>
      </c>
      <c r="B83" s="86">
        <v>19005179</v>
      </c>
      <c r="C83" s="86" t="s">
        <v>4213</v>
      </c>
      <c r="D83" s="86" t="s">
        <v>4214</v>
      </c>
      <c r="E83" s="86" t="s">
        <v>4200</v>
      </c>
      <c r="F83" s="83"/>
    </row>
    <row r="84" spans="1:6" ht="15" customHeight="1" x14ac:dyDescent="0.25">
      <c r="A84" s="29">
        <v>84</v>
      </c>
      <c r="B84" s="86">
        <v>19000526</v>
      </c>
      <c r="C84" s="86" t="s">
        <v>4215</v>
      </c>
      <c r="D84" s="86" t="s">
        <v>3192</v>
      </c>
      <c r="E84" s="86" t="s">
        <v>4200</v>
      </c>
      <c r="F84" s="83"/>
    </row>
    <row r="85" spans="1:6" ht="15" customHeight="1" x14ac:dyDescent="0.25">
      <c r="A85" s="29">
        <v>85</v>
      </c>
      <c r="B85" s="86">
        <v>19004323</v>
      </c>
      <c r="C85" s="86" t="s">
        <v>4216</v>
      </c>
      <c r="D85" s="86" t="s">
        <v>3217</v>
      </c>
      <c r="E85" s="86" t="s">
        <v>4200</v>
      </c>
      <c r="F85" s="83"/>
    </row>
    <row r="86" spans="1:6" ht="15" customHeight="1" x14ac:dyDescent="0.25">
      <c r="A86" s="29">
        <v>86</v>
      </c>
      <c r="B86" s="86">
        <v>19000453</v>
      </c>
      <c r="C86" s="86" t="s">
        <v>4196</v>
      </c>
      <c r="D86" s="86" t="s">
        <v>3215</v>
      </c>
      <c r="E86" s="86" t="s">
        <v>4156</v>
      </c>
      <c r="F86" s="83"/>
    </row>
    <row r="87" spans="1:6" ht="15" customHeight="1" x14ac:dyDescent="0.25">
      <c r="A87" s="29">
        <v>87</v>
      </c>
      <c r="B87" s="86">
        <v>19004507</v>
      </c>
      <c r="C87" s="86" t="s">
        <v>3212</v>
      </c>
      <c r="D87" s="86" t="s">
        <v>3204</v>
      </c>
      <c r="E87" s="86" t="s">
        <v>4217</v>
      </c>
      <c r="F87" s="83"/>
    </row>
    <row r="88" spans="1:6" ht="15" customHeight="1" x14ac:dyDescent="0.25">
      <c r="A88" s="29">
        <v>88</v>
      </c>
      <c r="B88" s="86">
        <v>19004337</v>
      </c>
      <c r="C88" s="86" t="s">
        <v>4218</v>
      </c>
      <c r="D88" s="86" t="s">
        <v>3618</v>
      </c>
      <c r="E88" s="86" t="s">
        <v>4217</v>
      </c>
      <c r="F88" s="83"/>
    </row>
    <row r="89" spans="1:6" ht="15" customHeight="1" x14ac:dyDescent="0.25">
      <c r="A89" s="29">
        <v>89</v>
      </c>
      <c r="B89" s="86">
        <v>19004698</v>
      </c>
      <c r="C89" s="86" t="s">
        <v>4219</v>
      </c>
      <c r="D89" s="86" t="s">
        <v>3198</v>
      </c>
      <c r="E89" s="86" t="s">
        <v>4217</v>
      </c>
      <c r="F89" s="83"/>
    </row>
    <row r="90" spans="1:6" ht="15" customHeight="1" x14ac:dyDescent="0.25">
      <c r="A90" s="29">
        <v>90</v>
      </c>
      <c r="B90" s="86">
        <v>19004602</v>
      </c>
      <c r="C90" s="86" t="s">
        <v>3265</v>
      </c>
      <c r="D90" s="86" t="s">
        <v>3192</v>
      </c>
      <c r="E90" s="86" t="s">
        <v>4217</v>
      </c>
      <c r="F90" s="83"/>
    </row>
    <row r="91" spans="1:6" ht="15" customHeight="1" x14ac:dyDescent="0.25">
      <c r="A91" s="29">
        <v>91</v>
      </c>
      <c r="B91" s="86">
        <v>19004384</v>
      </c>
      <c r="C91" s="86" t="s">
        <v>3214</v>
      </c>
      <c r="D91" s="86" t="s">
        <v>3227</v>
      </c>
      <c r="E91" s="86" t="s">
        <v>4217</v>
      </c>
      <c r="F91" s="83"/>
    </row>
    <row r="92" spans="1:6" ht="15" customHeight="1" x14ac:dyDescent="0.25">
      <c r="A92" s="29">
        <v>92</v>
      </c>
      <c r="B92" s="86">
        <v>19004487</v>
      </c>
      <c r="C92" s="86" t="s">
        <v>4220</v>
      </c>
      <c r="D92" s="86" t="s">
        <v>3555</v>
      </c>
      <c r="E92" s="86" t="s">
        <v>4217</v>
      </c>
      <c r="F92" s="83"/>
    </row>
    <row r="93" spans="1:6" ht="15" customHeight="1" x14ac:dyDescent="0.25">
      <c r="A93" s="29">
        <v>93</v>
      </c>
      <c r="B93" s="86">
        <v>19004515</v>
      </c>
      <c r="C93" s="86" t="s">
        <v>4221</v>
      </c>
      <c r="D93" s="86" t="s">
        <v>4023</v>
      </c>
      <c r="E93" s="86" t="s">
        <v>4217</v>
      </c>
      <c r="F93" s="83"/>
    </row>
    <row r="94" spans="1:6" ht="15" customHeight="1" x14ac:dyDescent="0.25">
      <c r="A94" s="29">
        <v>94</v>
      </c>
      <c r="B94" s="86">
        <v>19004411</v>
      </c>
      <c r="C94" s="86" t="s">
        <v>3273</v>
      </c>
      <c r="D94" s="86" t="s">
        <v>4222</v>
      </c>
      <c r="E94" s="86" t="s">
        <v>4217</v>
      </c>
      <c r="F94" s="83"/>
    </row>
    <row r="95" spans="1:6" ht="15" customHeight="1" x14ac:dyDescent="0.25">
      <c r="A95" s="29">
        <v>95</v>
      </c>
      <c r="B95" s="86">
        <v>19004331</v>
      </c>
      <c r="C95" s="86" t="s">
        <v>4223</v>
      </c>
      <c r="D95" s="86" t="s">
        <v>3196</v>
      </c>
      <c r="E95" s="86" t="s">
        <v>4217</v>
      </c>
      <c r="F95" s="83"/>
    </row>
    <row r="96" spans="1:6" ht="15" customHeight="1" x14ac:dyDescent="0.25">
      <c r="A96" s="29">
        <v>96</v>
      </c>
      <c r="B96" s="86">
        <v>19004372</v>
      </c>
      <c r="C96" s="86" t="s">
        <v>4224</v>
      </c>
      <c r="D96" s="86" t="s">
        <v>3976</v>
      </c>
      <c r="E96" s="86" t="s">
        <v>4217</v>
      </c>
      <c r="F96" s="83"/>
    </row>
    <row r="97" spans="1:6" ht="15" customHeight="1" x14ac:dyDescent="0.25">
      <c r="A97" s="29">
        <v>97</v>
      </c>
      <c r="B97" s="86">
        <v>19004494</v>
      </c>
      <c r="C97" s="86" t="s">
        <v>4207</v>
      </c>
      <c r="D97" s="86" t="s">
        <v>3532</v>
      </c>
      <c r="E97" s="86" t="s">
        <v>4217</v>
      </c>
      <c r="F97" s="83"/>
    </row>
    <row r="98" spans="1:6" ht="15" customHeight="1" x14ac:dyDescent="0.25">
      <c r="A98" s="29">
        <v>98</v>
      </c>
      <c r="B98" s="86">
        <v>19004446</v>
      </c>
      <c r="C98" s="86" t="s">
        <v>3255</v>
      </c>
      <c r="D98" s="86" t="s">
        <v>3192</v>
      </c>
      <c r="E98" s="86" t="s">
        <v>4217</v>
      </c>
      <c r="F98" s="83"/>
    </row>
    <row r="99" spans="1:6" ht="15" customHeight="1" x14ac:dyDescent="0.25">
      <c r="A99" s="29">
        <v>99</v>
      </c>
      <c r="B99" s="86">
        <v>19004351</v>
      </c>
      <c r="C99" s="86" t="s">
        <v>4225</v>
      </c>
      <c r="D99" s="86" t="s">
        <v>3192</v>
      </c>
      <c r="E99" s="86" t="s">
        <v>4217</v>
      </c>
      <c r="F99" s="83"/>
    </row>
    <row r="100" spans="1:6" ht="15" customHeight="1" x14ac:dyDescent="0.25">
      <c r="A100" s="29">
        <v>100</v>
      </c>
      <c r="B100" s="86">
        <v>19002547</v>
      </c>
      <c r="C100" s="86" t="s">
        <v>4226</v>
      </c>
      <c r="D100" s="86" t="s">
        <v>3185</v>
      </c>
      <c r="E100" s="86" t="s">
        <v>4227</v>
      </c>
      <c r="F100" s="83"/>
    </row>
    <row r="101" spans="1:6" ht="15.75" x14ac:dyDescent="0.25">
      <c r="A101" s="29">
        <v>101</v>
      </c>
      <c r="B101" s="86">
        <v>19001182</v>
      </c>
      <c r="C101" s="86" t="s">
        <v>4228</v>
      </c>
      <c r="D101" s="86" t="s">
        <v>3188</v>
      </c>
      <c r="E101" s="86" t="s">
        <v>4227</v>
      </c>
      <c r="F101" s="83"/>
    </row>
    <row r="102" spans="1:6" ht="15.75" x14ac:dyDescent="0.25">
      <c r="A102" s="29">
        <v>102</v>
      </c>
      <c r="B102" s="86">
        <v>19003646</v>
      </c>
      <c r="C102" s="86" t="s">
        <v>3212</v>
      </c>
      <c r="D102" s="86" t="s">
        <v>3213</v>
      </c>
      <c r="E102" s="86" t="s">
        <v>4227</v>
      </c>
      <c r="F102" s="87"/>
    </row>
    <row r="103" spans="1:6" ht="15.75" x14ac:dyDescent="0.25">
      <c r="A103" s="29">
        <v>103</v>
      </c>
      <c r="B103" s="86">
        <v>18002181</v>
      </c>
      <c r="C103" s="86" t="s">
        <v>4229</v>
      </c>
      <c r="D103" s="86" t="s">
        <v>3185</v>
      </c>
      <c r="E103" s="86" t="s">
        <v>4230</v>
      </c>
      <c r="F103" s="87"/>
    </row>
    <row r="104" spans="1:6" ht="15.75" x14ac:dyDescent="0.25">
      <c r="A104" s="29">
        <v>104</v>
      </c>
      <c r="B104" s="86">
        <v>19002840</v>
      </c>
      <c r="C104" s="86" t="s">
        <v>4231</v>
      </c>
      <c r="D104" s="86" t="s">
        <v>3665</v>
      </c>
      <c r="E104" s="86" t="s">
        <v>4227</v>
      </c>
      <c r="F104" s="87"/>
    </row>
    <row r="105" spans="1:6" ht="15.75" x14ac:dyDescent="0.25">
      <c r="A105" s="29">
        <v>105</v>
      </c>
      <c r="B105" s="86">
        <v>18001218</v>
      </c>
      <c r="C105" s="86" t="s">
        <v>4232</v>
      </c>
      <c r="D105" s="86" t="s">
        <v>3185</v>
      </c>
      <c r="E105" s="86" t="s">
        <v>4233</v>
      </c>
      <c r="F105" s="87"/>
    </row>
    <row r="106" spans="1:6" ht="15.75" x14ac:dyDescent="0.25">
      <c r="A106" s="29">
        <v>106</v>
      </c>
      <c r="B106" s="86">
        <v>19002171</v>
      </c>
      <c r="C106" s="86" t="s">
        <v>4234</v>
      </c>
      <c r="D106" s="86" t="s">
        <v>3394</v>
      </c>
      <c r="E106" s="86" t="s">
        <v>4227</v>
      </c>
      <c r="F106" s="87"/>
    </row>
    <row r="107" spans="1:6" ht="15.75" x14ac:dyDescent="0.25">
      <c r="A107" s="29">
        <v>107</v>
      </c>
      <c r="B107" s="86">
        <v>19003268</v>
      </c>
      <c r="C107" s="86" t="s">
        <v>4235</v>
      </c>
      <c r="D107" s="86" t="s">
        <v>3421</v>
      </c>
      <c r="E107" s="86" t="s">
        <v>4227</v>
      </c>
      <c r="F107" s="87"/>
    </row>
    <row r="108" spans="1:6" ht="15.75" x14ac:dyDescent="0.25">
      <c r="A108" s="29">
        <v>108</v>
      </c>
      <c r="B108" s="86">
        <v>19000238</v>
      </c>
      <c r="C108" s="86" t="s">
        <v>4236</v>
      </c>
      <c r="D108" s="86" t="s">
        <v>3745</v>
      </c>
      <c r="E108" s="86" t="s">
        <v>4156</v>
      </c>
      <c r="F108" s="87"/>
    </row>
    <row r="109" spans="1:6" ht="15.75" x14ac:dyDescent="0.25">
      <c r="A109" s="29">
        <v>109</v>
      </c>
      <c r="B109" s="86">
        <v>19003324</v>
      </c>
      <c r="C109" s="86" t="s">
        <v>4237</v>
      </c>
      <c r="D109" s="86" t="s">
        <v>3230</v>
      </c>
      <c r="E109" s="86" t="s">
        <v>4156</v>
      </c>
      <c r="F109" s="87"/>
    </row>
    <row r="110" spans="1:6" ht="15.75" x14ac:dyDescent="0.25">
      <c r="A110" s="29">
        <v>110</v>
      </c>
      <c r="B110" s="86">
        <v>18000786</v>
      </c>
      <c r="C110" s="86" t="s">
        <v>4238</v>
      </c>
      <c r="D110" s="86" t="s">
        <v>3209</v>
      </c>
      <c r="E110" s="86" t="s">
        <v>4239</v>
      </c>
      <c r="F110" s="87"/>
    </row>
    <row r="111" spans="1:6" ht="15.75" x14ac:dyDescent="0.25">
      <c r="A111" s="29">
        <v>111</v>
      </c>
      <c r="B111" s="86">
        <v>19003847</v>
      </c>
      <c r="C111" s="86" t="s">
        <v>4240</v>
      </c>
      <c r="D111" s="86" t="s">
        <v>3211</v>
      </c>
      <c r="E111" s="86" t="s">
        <v>4156</v>
      </c>
      <c r="F111" s="87"/>
    </row>
    <row r="112" spans="1:6" ht="15.75" x14ac:dyDescent="0.25">
      <c r="A112" s="29">
        <v>112</v>
      </c>
      <c r="B112" s="86">
        <v>18000633</v>
      </c>
      <c r="C112" s="86" t="s">
        <v>4241</v>
      </c>
      <c r="D112" s="86" t="s">
        <v>3217</v>
      </c>
      <c r="E112" s="86" t="s">
        <v>3996</v>
      </c>
      <c r="F112" s="87"/>
    </row>
    <row r="113" spans="1:6" ht="15.75" x14ac:dyDescent="0.25">
      <c r="A113" s="29">
        <v>113</v>
      </c>
      <c r="B113" s="86">
        <v>19003133</v>
      </c>
      <c r="C113" s="86" t="s">
        <v>4242</v>
      </c>
      <c r="D113" s="86" t="s">
        <v>3618</v>
      </c>
      <c r="E113" s="86" t="s">
        <v>4227</v>
      </c>
      <c r="F113" s="87"/>
    </row>
    <row r="114" spans="1:6" ht="15.75" x14ac:dyDescent="0.25">
      <c r="A114" s="29">
        <v>114</v>
      </c>
      <c r="B114" s="86">
        <v>19004416</v>
      </c>
      <c r="C114" s="86" t="s">
        <v>4243</v>
      </c>
      <c r="D114" s="86" t="s">
        <v>4244</v>
      </c>
      <c r="E114" s="86" t="s">
        <v>4245</v>
      </c>
      <c r="F114" s="87"/>
    </row>
    <row r="115" spans="1:6" ht="15.75" x14ac:dyDescent="0.25">
      <c r="A115" s="29">
        <v>115</v>
      </c>
      <c r="B115" s="86">
        <v>19002114</v>
      </c>
      <c r="C115" s="86" t="s">
        <v>3260</v>
      </c>
      <c r="D115" s="86" t="s">
        <v>3387</v>
      </c>
      <c r="E115" s="86" t="s">
        <v>4245</v>
      </c>
      <c r="F115" s="87"/>
    </row>
    <row r="116" spans="1:6" ht="15.75" x14ac:dyDescent="0.25">
      <c r="A116" s="29">
        <v>116</v>
      </c>
      <c r="B116" s="86">
        <v>19004133</v>
      </c>
      <c r="C116" s="86" t="s">
        <v>4246</v>
      </c>
      <c r="D116" s="86" t="s">
        <v>4247</v>
      </c>
      <c r="E116" s="86" t="s">
        <v>4245</v>
      </c>
      <c r="F116" s="87"/>
    </row>
    <row r="117" spans="1:6" ht="15.75" x14ac:dyDescent="0.25">
      <c r="A117" s="29">
        <v>117</v>
      </c>
      <c r="B117" s="86">
        <v>19002199</v>
      </c>
      <c r="C117" s="86" t="s">
        <v>4248</v>
      </c>
      <c r="D117" s="86" t="s">
        <v>3247</v>
      </c>
      <c r="E117" s="86" t="s">
        <v>4245</v>
      </c>
      <c r="F117" s="87"/>
    </row>
    <row r="118" spans="1:6" ht="15.75" x14ac:dyDescent="0.25">
      <c r="A118" s="29">
        <v>118</v>
      </c>
      <c r="B118" s="86">
        <v>18001144</v>
      </c>
      <c r="C118" s="86" t="s">
        <v>4249</v>
      </c>
      <c r="D118" s="86" t="s">
        <v>3438</v>
      </c>
      <c r="E118" s="86" t="s">
        <v>3996</v>
      </c>
      <c r="F118" s="87"/>
    </row>
    <row r="119" spans="1:6" ht="15.75" x14ac:dyDescent="0.25">
      <c r="A119" s="29">
        <v>119</v>
      </c>
      <c r="B119" s="86">
        <v>18004624</v>
      </c>
      <c r="C119" s="86" t="s">
        <v>4250</v>
      </c>
      <c r="D119" s="86" t="s">
        <v>4251</v>
      </c>
      <c r="E119" s="86" t="s">
        <v>4252</v>
      </c>
      <c r="F119" s="87"/>
    </row>
    <row r="120" spans="1:6" ht="15.75" x14ac:dyDescent="0.25">
      <c r="A120" s="29">
        <v>120</v>
      </c>
      <c r="B120" s="86">
        <v>18005070</v>
      </c>
      <c r="C120" s="86" t="s">
        <v>3895</v>
      </c>
      <c r="D120" s="86" t="s">
        <v>3274</v>
      </c>
      <c r="E120" s="86" t="s">
        <v>4253</v>
      </c>
      <c r="F120" s="87"/>
    </row>
    <row r="121" spans="1:6" ht="15.75" x14ac:dyDescent="0.25">
      <c r="A121" s="29">
        <v>121</v>
      </c>
      <c r="B121" s="86">
        <v>19004450</v>
      </c>
      <c r="C121" s="86" t="s">
        <v>4254</v>
      </c>
      <c r="D121" s="86" t="s">
        <v>3226</v>
      </c>
      <c r="E121" s="86" t="s">
        <v>4217</v>
      </c>
      <c r="F121" s="87"/>
    </row>
    <row r="122" spans="1:6" ht="15.75" x14ac:dyDescent="0.25">
      <c r="A122" s="29">
        <v>122</v>
      </c>
      <c r="B122" s="86">
        <v>19004760</v>
      </c>
      <c r="C122" s="86" t="s">
        <v>4255</v>
      </c>
      <c r="D122" s="86" t="s">
        <v>3976</v>
      </c>
      <c r="E122" s="86" t="s">
        <v>4217</v>
      </c>
      <c r="F122" s="87"/>
    </row>
    <row r="123" spans="1:6" ht="15.75" x14ac:dyDescent="0.25">
      <c r="A123" s="29">
        <v>123</v>
      </c>
      <c r="B123" s="86">
        <v>19004356</v>
      </c>
      <c r="C123" s="86" t="s">
        <v>3216</v>
      </c>
      <c r="D123" s="86" t="s">
        <v>3246</v>
      </c>
      <c r="E123" s="86" t="s">
        <v>4217</v>
      </c>
      <c r="F123" s="87"/>
    </row>
    <row r="124" spans="1:6" ht="15.75" x14ac:dyDescent="0.25">
      <c r="A124" s="29">
        <v>124</v>
      </c>
      <c r="B124" s="86">
        <v>18001344</v>
      </c>
      <c r="C124" s="86" t="s">
        <v>4256</v>
      </c>
      <c r="D124" s="86" t="s">
        <v>3703</v>
      </c>
      <c r="E124" s="86" t="s">
        <v>3996</v>
      </c>
      <c r="F124" s="87"/>
    </row>
    <row r="125" spans="1:6" ht="15.75" x14ac:dyDescent="0.25">
      <c r="A125" s="29">
        <v>125</v>
      </c>
      <c r="B125" s="86">
        <v>19001666</v>
      </c>
      <c r="C125" s="86" t="s">
        <v>4257</v>
      </c>
      <c r="D125" s="86" t="s">
        <v>3236</v>
      </c>
      <c r="E125" s="86" t="s">
        <v>4227</v>
      </c>
      <c r="F125" s="87"/>
    </row>
    <row r="126" spans="1:6" ht="15.75" x14ac:dyDescent="0.25">
      <c r="A126" s="29">
        <v>126</v>
      </c>
      <c r="B126" s="86">
        <v>19001085</v>
      </c>
      <c r="C126" s="86" t="s">
        <v>4258</v>
      </c>
      <c r="D126" s="86" t="s">
        <v>3403</v>
      </c>
      <c r="E126" s="86" t="s">
        <v>4259</v>
      </c>
      <c r="F126" s="87"/>
    </row>
    <row r="127" spans="1:6" ht="15.75" x14ac:dyDescent="0.25">
      <c r="A127" s="29">
        <v>127</v>
      </c>
      <c r="B127" s="86">
        <v>19001967</v>
      </c>
      <c r="C127" s="86" t="s">
        <v>4260</v>
      </c>
      <c r="D127" s="86" t="s">
        <v>4261</v>
      </c>
      <c r="E127" s="86" t="s">
        <v>4259</v>
      </c>
      <c r="F127" s="87"/>
    </row>
    <row r="128" spans="1:6" ht="15.75" x14ac:dyDescent="0.25">
      <c r="A128" s="29">
        <v>128</v>
      </c>
      <c r="B128" s="86">
        <v>19001964</v>
      </c>
      <c r="C128" s="86" t="s">
        <v>4262</v>
      </c>
      <c r="D128" s="86" t="s">
        <v>3185</v>
      </c>
      <c r="E128" s="86" t="s">
        <v>4259</v>
      </c>
      <c r="F128" s="87"/>
    </row>
    <row r="129" spans="1:6" ht="15.75" x14ac:dyDescent="0.25">
      <c r="A129" s="29">
        <v>129</v>
      </c>
      <c r="B129" s="86">
        <v>19001920</v>
      </c>
      <c r="C129" s="86" t="s">
        <v>4263</v>
      </c>
      <c r="D129" s="86" t="s">
        <v>3186</v>
      </c>
      <c r="E129" s="86" t="s">
        <v>4259</v>
      </c>
      <c r="F129" s="87"/>
    </row>
    <row r="130" spans="1:6" ht="15.75" x14ac:dyDescent="0.25">
      <c r="A130" s="29">
        <v>130</v>
      </c>
      <c r="B130" s="86">
        <v>19002647</v>
      </c>
      <c r="C130" s="86" t="s">
        <v>3890</v>
      </c>
      <c r="D130" s="86" t="s">
        <v>3615</v>
      </c>
      <c r="E130" s="86" t="s">
        <v>4259</v>
      </c>
      <c r="F130" s="87"/>
    </row>
    <row r="131" spans="1:6" ht="15.75" x14ac:dyDescent="0.25">
      <c r="A131" s="29">
        <v>131</v>
      </c>
      <c r="B131" s="86">
        <v>19002238</v>
      </c>
      <c r="C131" s="86" t="s">
        <v>4264</v>
      </c>
      <c r="D131" s="86" t="s">
        <v>3186</v>
      </c>
      <c r="E131" s="86" t="s">
        <v>4265</v>
      </c>
      <c r="F131" s="87"/>
    </row>
    <row r="132" spans="1:6" ht="15.75" x14ac:dyDescent="0.25">
      <c r="B132" s="86">
        <v>19002234</v>
      </c>
      <c r="C132" s="86" t="s">
        <v>3724</v>
      </c>
      <c r="D132" s="86" t="s">
        <v>3424</v>
      </c>
      <c r="E132" s="86" t="s">
        <v>4159</v>
      </c>
      <c r="F132" s="87"/>
    </row>
    <row r="133" spans="1:6" ht="15.75" x14ac:dyDescent="0.25">
      <c r="B133" s="86">
        <v>19002241</v>
      </c>
      <c r="C133" s="86" t="s">
        <v>3819</v>
      </c>
      <c r="D133" s="86" t="s">
        <v>3201</v>
      </c>
      <c r="E133" s="86" t="s">
        <v>4159</v>
      </c>
      <c r="F133" s="87"/>
    </row>
    <row r="134" spans="1:6" ht="15.75" x14ac:dyDescent="0.25">
      <c r="B134" s="86">
        <v>19002329</v>
      </c>
      <c r="C134" s="86" t="s">
        <v>4266</v>
      </c>
      <c r="D134" s="86" t="s">
        <v>3618</v>
      </c>
      <c r="E134" s="86" t="s">
        <v>4159</v>
      </c>
      <c r="F134" s="87"/>
    </row>
    <row r="135" spans="1:6" ht="15.75" x14ac:dyDescent="0.25">
      <c r="B135" s="86">
        <v>19002248</v>
      </c>
      <c r="C135" s="86" t="s">
        <v>4267</v>
      </c>
      <c r="D135" s="86" t="s">
        <v>3209</v>
      </c>
      <c r="E135" s="86" t="s">
        <v>4159</v>
      </c>
      <c r="F135" s="87"/>
    </row>
    <row r="136" spans="1:6" ht="15.75" x14ac:dyDescent="0.25">
      <c r="B136" s="86">
        <v>19002330</v>
      </c>
      <c r="C136" s="86" t="s">
        <v>4268</v>
      </c>
      <c r="D136" s="86" t="s">
        <v>3228</v>
      </c>
      <c r="E136" s="86" t="s">
        <v>4159</v>
      </c>
      <c r="F136" s="87"/>
    </row>
    <row r="137" spans="1:6" ht="15.75" x14ac:dyDescent="0.25">
      <c r="B137" s="86">
        <v>19002292</v>
      </c>
      <c r="C137" s="86" t="s">
        <v>3492</v>
      </c>
      <c r="D137" s="86" t="s">
        <v>3218</v>
      </c>
      <c r="E137" s="86" t="s">
        <v>4159</v>
      </c>
      <c r="F137" s="87"/>
    </row>
    <row r="138" spans="1:6" ht="15.75" x14ac:dyDescent="0.25">
      <c r="B138" s="86">
        <v>19002250</v>
      </c>
      <c r="C138" s="86" t="s">
        <v>4135</v>
      </c>
      <c r="D138" s="86" t="s">
        <v>3245</v>
      </c>
      <c r="E138" s="86" t="s">
        <v>4159</v>
      </c>
      <c r="F138" s="87"/>
    </row>
    <row r="139" spans="1:6" ht="15.75" x14ac:dyDescent="0.25">
      <c r="B139" s="86">
        <v>19002224</v>
      </c>
      <c r="C139" s="86" t="s">
        <v>4269</v>
      </c>
      <c r="D139" s="86" t="s">
        <v>3521</v>
      </c>
      <c r="E139" s="86" t="s">
        <v>4159</v>
      </c>
      <c r="F139" s="87"/>
    </row>
    <row r="140" spans="1:6" ht="15.75" x14ac:dyDescent="0.25">
      <c r="B140" s="86">
        <v>19002305</v>
      </c>
      <c r="C140" s="86" t="s">
        <v>3195</v>
      </c>
      <c r="D140" s="86" t="s">
        <v>3200</v>
      </c>
      <c r="E140" s="86" t="s">
        <v>4159</v>
      </c>
      <c r="F140" s="87"/>
    </row>
    <row r="141" spans="1:6" ht="15.75" x14ac:dyDescent="0.25">
      <c r="B141" s="86">
        <v>19002273</v>
      </c>
      <c r="C141" s="86" t="s">
        <v>4270</v>
      </c>
      <c r="D141" s="86" t="s">
        <v>3245</v>
      </c>
      <c r="E141" s="86" t="s">
        <v>4159</v>
      </c>
      <c r="F141" s="87"/>
    </row>
    <row r="142" spans="1:6" ht="15.75" x14ac:dyDescent="0.25">
      <c r="B142" s="86">
        <v>19001969</v>
      </c>
      <c r="C142" s="86" t="s">
        <v>4271</v>
      </c>
      <c r="D142" s="86" t="s">
        <v>3934</v>
      </c>
      <c r="E142" s="86" t="s">
        <v>4227</v>
      </c>
      <c r="F142" s="87"/>
    </row>
    <row r="143" spans="1:6" ht="15.75" x14ac:dyDescent="0.25">
      <c r="B143" s="86">
        <v>19001875</v>
      </c>
      <c r="C143" s="86" t="s">
        <v>4272</v>
      </c>
      <c r="D143" s="86" t="s">
        <v>3269</v>
      </c>
      <c r="E143" s="86" t="s">
        <v>4273</v>
      </c>
      <c r="F143" s="87"/>
    </row>
    <row r="144" spans="1:6" ht="15.75" x14ac:dyDescent="0.25">
      <c r="B144" s="86">
        <v>19001897</v>
      </c>
      <c r="C144" s="86" t="s">
        <v>3214</v>
      </c>
      <c r="D144" s="86" t="s">
        <v>4274</v>
      </c>
      <c r="E144" s="86" t="s">
        <v>4273</v>
      </c>
      <c r="F144" s="87"/>
    </row>
    <row r="145" spans="2:6" ht="15.75" x14ac:dyDescent="0.25">
      <c r="B145" s="86">
        <v>19001971</v>
      </c>
      <c r="C145" s="86" t="s">
        <v>4275</v>
      </c>
      <c r="D145" s="86" t="s">
        <v>4276</v>
      </c>
      <c r="E145" s="86" t="s">
        <v>4273</v>
      </c>
      <c r="F145" s="87"/>
    </row>
    <row r="146" spans="2:6" ht="15.75" x14ac:dyDescent="0.25">
      <c r="B146" s="86">
        <v>19001896</v>
      </c>
      <c r="C146" s="86" t="s">
        <v>3197</v>
      </c>
      <c r="D146" s="86" t="s">
        <v>3186</v>
      </c>
      <c r="E146" s="86" t="s">
        <v>4273</v>
      </c>
      <c r="F146" s="87"/>
    </row>
    <row r="147" spans="2:6" ht="15.75" x14ac:dyDescent="0.25">
      <c r="B147" s="86">
        <v>19001724</v>
      </c>
      <c r="C147" s="86" t="s">
        <v>4277</v>
      </c>
      <c r="D147" s="86" t="s">
        <v>4278</v>
      </c>
      <c r="E147" s="86" t="s">
        <v>4245</v>
      </c>
      <c r="F147" s="87"/>
    </row>
    <row r="148" spans="2:6" ht="15.75" x14ac:dyDescent="0.25">
      <c r="B148" s="86">
        <v>19002846</v>
      </c>
      <c r="C148" s="86" t="s">
        <v>4279</v>
      </c>
      <c r="D148" s="86" t="s">
        <v>4280</v>
      </c>
      <c r="E148" s="86" t="s">
        <v>4245</v>
      </c>
      <c r="F148" s="87"/>
    </row>
    <row r="149" spans="2:6" ht="15.75" x14ac:dyDescent="0.25">
      <c r="B149" s="86">
        <v>18002179</v>
      </c>
      <c r="C149" s="86" t="s">
        <v>3235</v>
      </c>
      <c r="D149" s="86" t="s">
        <v>3185</v>
      </c>
      <c r="E149" s="86" t="s">
        <v>4281</v>
      </c>
      <c r="F149" s="87"/>
    </row>
    <row r="150" spans="2:6" ht="15.75" x14ac:dyDescent="0.25">
      <c r="B150" s="86">
        <v>18002513</v>
      </c>
      <c r="C150" s="86" t="s">
        <v>3730</v>
      </c>
      <c r="D150" s="86" t="s">
        <v>3187</v>
      </c>
      <c r="E150" s="86" t="s">
        <v>4281</v>
      </c>
      <c r="F150" s="87"/>
    </row>
    <row r="151" spans="2:6" ht="15.75" x14ac:dyDescent="0.25">
      <c r="B151" s="86">
        <v>18000378</v>
      </c>
      <c r="C151" s="86" t="s">
        <v>3212</v>
      </c>
      <c r="D151" s="86" t="s">
        <v>3204</v>
      </c>
      <c r="E151" s="86" t="s">
        <v>4281</v>
      </c>
      <c r="F151" s="87"/>
    </row>
    <row r="152" spans="2:6" ht="15.75" x14ac:dyDescent="0.25">
      <c r="B152" s="86">
        <v>19003709</v>
      </c>
      <c r="C152" s="86" t="s">
        <v>4203</v>
      </c>
      <c r="D152" s="86" t="s">
        <v>3185</v>
      </c>
      <c r="E152" s="86" t="s">
        <v>4140</v>
      </c>
      <c r="F152" s="87"/>
    </row>
    <row r="153" spans="2:6" ht="15.75" x14ac:dyDescent="0.25">
      <c r="B153" s="86">
        <v>19002512</v>
      </c>
      <c r="C153" s="86" t="s">
        <v>3263</v>
      </c>
      <c r="D153" s="86" t="s">
        <v>3189</v>
      </c>
      <c r="E153" s="86" t="s">
        <v>4282</v>
      </c>
      <c r="F153" s="87"/>
    </row>
    <row r="154" spans="2:6" ht="15.75" x14ac:dyDescent="0.25">
      <c r="B154" s="86">
        <v>19002579</v>
      </c>
      <c r="C154" s="86" t="s">
        <v>4283</v>
      </c>
      <c r="D154" s="86" t="s">
        <v>3460</v>
      </c>
      <c r="E154" s="86" t="s">
        <v>4282</v>
      </c>
      <c r="F154" s="87"/>
    </row>
    <row r="155" spans="2:6" ht="15.75" x14ac:dyDescent="0.25">
      <c r="B155" s="86">
        <v>19001737</v>
      </c>
      <c r="C155" s="86" t="s">
        <v>4284</v>
      </c>
      <c r="D155" s="86" t="s">
        <v>3394</v>
      </c>
      <c r="E155" s="86" t="s">
        <v>4285</v>
      </c>
      <c r="F155" s="87"/>
    </row>
    <row r="156" spans="2:6" ht="15.75" x14ac:dyDescent="0.25">
      <c r="B156" s="86">
        <v>19001729</v>
      </c>
      <c r="C156" s="86" t="s">
        <v>4286</v>
      </c>
      <c r="D156" s="86" t="s">
        <v>3245</v>
      </c>
      <c r="E156" s="86" t="s">
        <v>4285</v>
      </c>
      <c r="F156" s="87"/>
    </row>
    <row r="157" spans="2:6" ht="15.75" x14ac:dyDescent="0.25">
      <c r="B157" s="86">
        <v>18003367</v>
      </c>
      <c r="C157" s="86" t="s">
        <v>4287</v>
      </c>
      <c r="D157" s="86" t="s">
        <v>3650</v>
      </c>
      <c r="E157" s="86" t="s">
        <v>4252</v>
      </c>
      <c r="F157" s="87"/>
    </row>
    <row r="158" spans="2:6" ht="15.75" x14ac:dyDescent="0.25">
      <c r="B158" s="86">
        <v>19004184</v>
      </c>
      <c r="C158" s="86" t="s">
        <v>3207</v>
      </c>
      <c r="D158" s="86" t="s">
        <v>3218</v>
      </c>
      <c r="E158" s="86" t="s">
        <v>4140</v>
      </c>
      <c r="F158" s="87"/>
    </row>
    <row r="159" spans="2:6" ht="15.75" x14ac:dyDescent="0.25">
      <c r="B159" s="88">
        <v>18002588</v>
      </c>
      <c r="C159" s="88" t="s">
        <v>4288</v>
      </c>
      <c r="D159" s="88" t="s">
        <v>3663</v>
      </c>
      <c r="E159" s="88" t="s">
        <v>4233</v>
      </c>
      <c r="F159" s="87"/>
    </row>
    <row r="160" spans="2:6" ht="15.75" x14ac:dyDescent="0.25">
      <c r="B160" s="88">
        <v>18000354</v>
      </c>
      <c r="C160" s="88" t="s">
        <v>3666</v>
      </c>
      <c r="D160" s="88" t="s">
        <v>3391</v>
      </c>
      <c r="E160" s="88" t="s">
        <v>4233</v>
      </c>
      <c r="F160" s="87"/>
    </row>
    <row r="161" spans="2:6" ht="15.75" x14ac:dyDescent="0.25">
      <c r="B161" s="88">
        <v>19002630</v>
      </c>
      <c r="C161" s="88" t="s">
        <v>4289</v>
      </c>
      <c r="D161" s="88" t="s">
        <v>3186</v>
      </c>
      <c r="E161" s="88" t="s">
        <v>4168</v>
      </c>
      <c r="F161" s="8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1"/>
  <sheetViews>
    <sheetView topLeftCell="A166" workbookViewId="0">
      <selection activeCell="A177" sqref="A177:D177"/>
    </sheetView>
  </sheetViews>
  <sheetFormatPr defaultRowHeight="15" x14ac:dyDescent="0.25"/>
  <cols>
    <col min="1" max="1" width="13.42578125" customWidth="1"/>
    <col min="2" max="2" width="24" customWidth="1"/>
    <col min="3" max="3" width="12.42578125" customWidth="1"/>
    <col min="4" max="4" width="15.5703125" customWidth="1"/>
    <col min="6" max="6" width="16.140625" customWidth="1"/>
    <col min="7" max="7" width="4.7109375" customWidth="1"/>
  </cols>
  <sheetData>
    <row r="1" spans="1:7" ht="18.75" x14ac:dyDescent="0.3">
      <c r="A1" s="43">
        <v>17000422</v>
      </c>
      <c r="B1" s="52" t="s">
        <v>3386</v>
      </c>
      <c r="C1" s="52" t="s">
        <v>3387</v>
      </c>
      <c r="D1" s="65" t="s">
        <v>3388</v>
      </c>
      <c r="E1" s="43" t="s">
        <v>3389</v>
      </c>
      <c r="F1" s="43">
        <v>971982540</v>
      </c>
      <c r="G1">
        <v>1</v>
      </c>
    </row>
    <row r="2" spans="1:7" ht="18.75" x14ac:dyDescent="0.3">
      <c r="A2" s="43">
        <v>17001699</v>
      </c>
      <c r="B2" s="52" t="s">
        <v>3390</v>
      </c>
      <c r="C2" s="52" t="s">
        <v>3391</v>
      </c>
      <c r="D2" s="65" t="s">
        <v>3392</v>
      </c>
      <c r="E2" s="43" t="s">
        <v>3389</v>
      </c>
      <c r="F2" s="43">
        <v>975920537</v>
      </c>
      <c r="G2" s="1">
        <v>2</v>
      </c>
    </row>
    <row r="3" spans="1:7" ht="18.75" x14ac:dyDescent="0.3">
      <c r="A3" s="42">
        <v>17003088</v>
      </c>
      <c r="B3" s="53" t="s">
        <v>3393</v>
      </c>
      <c r="C3" s="53" t="s">
        <v>3394</v>
      </c>
      <c r="D3" s="65">
        <v>37355</v>
      </c>
      <c r="E3" s="43" t="s">
        <v>3389</v>
      </c>
      <c r="F3" s="43">
        <v>775565812</v>
      </c>
      <c r="G3" s="1">
        <v>3</v>
      </c>
    </row>
    <row r="4" spans="1:7" ht="18.75" x14ac:dyDescent="0.3">
      <c r="A4" s="54">
        <v>17004914</v>
      </c>
      <c r="B4" s="55" t="s">
        <v>3395</v>
      </c>
      <c r="C4" s="55" t="s">
        <v>3396</v>
      </c>
      <c r="D4" s="66" t="s">
        <v>3397</v>
      </c>
      <c r="E4" s="43" t="s">
        <v>3398</v>
      </c>
      <c r="F4" s="54">
        <v>347582609</v>
      </c>
      <c r="G4" s="1">
        <v>4</v>
      </c>
    </row>
    <row r="5" spans="1:7" ht="18.75" x14ac:dyDescent="0.3">
      <c r="A5" s="42">
        <v>18002727</v>
      </c>
      <c r="B5" s="53" t="s">
        <v>3399</v>
      </c>
      <c r="C5" s="53" t="s">
        <v>3400</v>
      </c>
      <c r="D5" s="67">
        <v>36344</v>
      </c>
      <c r="E5" s="43" t="s">
        <v>3398</v>
      </c>
      <c r="F5" s="42">
        <v>359678117</v>
      </c>
      <c r="G5" s="1">
        <v>5</v>
      </c>
    </row>
    <row r="6" spans="1:7" ht="18.75" x14ac:dyDescent="0.3">
      <c r="A6" s="43">
        <v>17002943</v>
      </c>
      <c r="B6" s="52" t="s">
        <v>3401</v>
      </c>
      <c r="C6" s="52" t="s">
        <v>3240</v>
      </c>
      <c r="D6" s="65">
        <v>36437</v>
      </c>
      <c r="E6" s="43" t="s">
        <v>3398</v>
      </c>
      <c r="F6" s="43">
        <v>974949854</v>
      </c>
      <c r="G6" s="1">
        <v>6</v>
      </c>
    </row>
    <row r="7" spans="1:7" ht="18.75" x14ac:dyDescent="0.3">
      <c r="A7" s="56">
        <v>17003996</v>
      </c>
      <c r="B7" s="57" t="s">
        <v>3402</v>
      </c>
      <c r="C7" s="57" t="s">
        <v>3403</v>
      </c>
      <c r="D7" s="65" t="s">
        <v>3404</v>
      </c>
      <c r="E7" s="43" t="s">
        <v>3398</v>
      </c>
      <c r="F7" s="43">
        <v>902439305</v>
      </c>
      <c r="G7" s="1">
        <v>7</v>
      </c>
    </row>
    <row r="8" spans="1:7" ht="18.75" x14ac:dyDescent="0.3">
      <c r="A8" s="43">
        <v>17003393</v>
      </c>
      <c r="B8" s="52" t="s">
        <v>3405</v>
      </c>
      <c r="C8" s="52" t="s">
        <v>3406</v>
      </c>
      <c r="D8" s="65">
        <v>37356</v>
      </c>
      <c r="E8" s="43" t="s">
        <v>3389</v>
      </c>
      <c r="F8" s="43">
        <v>931486519</v>
      </c>
      <c r="G8" s="1">
        <v>8</v>
      </c>
    </row>
    <row r="9" spans="1:7" ht="18.75" x14ac:dyDescent="0.3">
      <c r="A9" s="43">
        <v>17004749</v>
      </c>
      <c r="B9" s="52" t="s">
        <v>3407</v>
      </c>
      <c r="C9" s="52" t="s">
        <v>3251</v>
      </c>
      <c r="D9" s="65" t="s">
        <v>3408</v>
      </c>
      <c r="E9" s="43" t="s">
        <v>3398</v>
      </c>
      <c r="F9" s="43">
        <v>939170599</v>
      </c>
      <c r="G9" s="1">
        <v>9</v>
      </c>
    </row>
    <row r="10" spans="1:7" ht="18.75" x14ac:dyDescent="0.3">
      <c r="A10" s="42">
        <v>18005303</v>
      </c>
      <c r="B10" s="53" t="s">
        <v>3409</v>
      </c>
      <c r="C10" s="53" t="s">
        <v>3267</v>
      </c>
      <c r="D10" s="67" t="s">
        <v>3410</v>
      </c>
      <c r="E10" s="43" t="s">
        <v>3398</v>
      </c>
      <c r="F10" s="43">
        <v>903834228</v>
      </c>
      <c r="G10" s="1">
        <v>10</v>
      </c>
    </row>
    <row r="11" spans="1:7" ht="18.75" x14ac:dyDescent="0.3">
      <c r="A11" s="43">
        <v>18002670</v>
      </c>
      <c r="B11" s="52" t="s">
        <v>3411</v>
      </c>
      <c r="C11" s="52" t="s">
        <v>3194</v>
      </c>
      <c r="D11" s="65">
        <v>36592</v>
      </c>
      <c r="E11" s="43" t="s">
        <v>3398</v>
      </c>
      <c r="F11" s="43">
        <v>972273510</v>
      </c>
      <c r="G11" s="1">
        <v>11</v>
      </c>
    </row>
    <row r="12" spans="1:7" ht="18.75" x14ac:dyDescent="0.3">
      <c r="A12" s="43">
        <v>18002649</v>
      </c>
      <c r="B12" s="52" t="s">
        <v>3412</v>
      </c>
      <c r="C12" s="52" t="s">
        <v>3413</v>
      </c>
      <c r="D12" s="65" t="s">
        <v>3414</v>
      </c>
      <c r="E12" s="43" t="s">
        <v>3398</v>
      </c>
      <c r="F12" s="43">
        <v>383130576</v>
      </c>
      <c r="G12" s="1">
        <v>12</v>
      </c>
    </row>
    <row r="13" spans="1:7" ht="18.75" x14ac:dyDescent="0.3">
      <c r="A13" s="43">
        <v>17000660</v>
      </c>
      <c r="B13" s="52" t="s">
        <v>3415</v>
      </c>
      <c r="C13" s="52" t="s">
        <v>3416</v>
      </c>
      <c r="D13" s="65" t="s">
        <v>3417</v>
      </c>
      <c r="E13" s="43" t="s">
        <v>3389</v>
      </c>
      <c r="F13" s="43">
        <v>372181559</v>
      </c>
      <c r="G13" s="1">
        <v>13</v>
      </c>
    </row>
    <row r="14" spans="1:7" ht="18.75" x14ac:dyDescent="0.3">
      <c r="A14" s="43">
        <v>17000781</v>
      </c>
      <c r="B14" s="52" t="s">
        <v>3418</v>
      </c>
      <c r="C14" s="52" t="s">
        <v>3419</v>
      </c>
      <c r="D14" s="65">
        <v>37511</v>
      </c>
      <c r="E14" s="43" t="s">
        <v>3389</v>
      </c>
      <c r="F14" s="43">
        <v>937874529</v>
      </c>
      <c r="G14" s="1">
        <v>14</v>
      </c>
    </row>
    <row r="15" spans="1:7" ht="18.75" x14ac:dyDescent="0.3">
      <c r="A15" s="43">
        <v>17000780</v>
      </c>
      <c r="B15" s="52" t="s">
        <v>3420</v>
      </c>
      <c r="C15" s="52" t="s">
        <v>3421</v>
      </c>
      <c r="D15" s="65">
        <v>37265</v>
      </c>
      <c r="E15" s="43" t="s">
        <v>3389</v>
      </c>
      <c r="F15" s="43">
        <v>703624939</v>
      </c>
      <c r="G15" s="1">
        <v>15</v>
      </c>
    </row>
    <row r="16" spans="1:7" ht="18.75" x14ac:dyDescent="0.3">
      <c r="A16" s="43">
        <v>17000812</v>
      </c>
      <c r="B16" s="52" t="s">
        <v>3422</v>
      </c>
      <c r="C16" s="52" t="s">
        <v>3394</v>
      </c>
      <c r="D16" s="65">
        <v>37418</v>
      </c>
      <c r="E16" s="43" t="s">
        <v>3389</v>
      </c>
      <c r="F16" s="43">
        <v>979563756</v>
      </c>
      <c r="G16" s="1">
        <v>16</v>
      </c>
    </row>
    <row r="17" spans="1:7" ht="18.75" x14ac:dyDescent="0.3">
      <c r="A17" s="43">
        <v>18001613</v>
      </c>
      <c r="B17" s="52" t="s">
        <v>3423</v>
      </c>
      <c r="C17" s="52" t="s">
        <v>3221</v>
      </c>
      <c r="D17" s="65">
        <v>36653</v>
      </c>
      <c r="E17" s="43" t="s">
        <v>3398</v>
      </c>
      <c r="F17" s="43">
        <v>394121499</v>
      </c>
      <c r="G17" s="1">
        <v>17</v>
      </c>
    </row>
    <row r="18" spans="1:7" ht="18.75" x14ac:dyDescent="0.3">
      <c r="A18" s="58">
        <v>18001657</v>
      </c>
      <c r="B18" s="59" t="s">
        <v>3412</v>
      </c>
      <c r="C18" s="59" t="s">
        <v>3424</v>
      </c>
      <c r="D18" s="68" t="s">
        <v>3425</v>
      </c>
      <c r="E18" s="43" t="s">
        <v>3398</v>
      </c>
      <c r="F18" s="43">
        <v>397920337</v>
      </c>
      <c r="G18" s="1">
        <v>18</v>
      </c>
    </row>
    <row r="19" spans="1:7" ht="18.75" x14ac:dyDescent="0.3">
      <c r="A19" s="43">
        <v>19002720</v>
      </c>
      <c r="B19" s="52" t="s">
        <v>3426</v>
      </c>
      <c r="C19" s="52" t="s">
        <v>3427</v>
      </c>
      <c r="D19" s="65" t="s">
        <v>3428</v>
      </c>
      <c r="E19" s="43" t="s">
        <v>3389</v>
      </c>
      <c r="F19" s="43">
        <v>961268914</v>
      </c>
      <c r="G19" s="1">
        <v>19</v>
      </c>
    </row>
    <row r="20" spans="1:7" ht="18.75" x14ac:dyDescent="0.3">
      <c r="A20" s="58">
        <v>18001636</v>
      </c>
      <c r="B20" s="59" t="s">
        <v>3429</v>
      </c>
      <c r="C20" s="59" t="s">
        <v>3430</v>
      </c>
      <c r="D20" s="68">
        <v>36618</v>
      </c>
      <c r="E20" s="43" t="s">
        <v>3398</v>
      </c>
      <c r="F20" s="43">
        <v>961987823</v>
      </c>
      <c r="G20" s="1">
        <v>20</v>
      </c>
    </row>
    <row r="21" spans="1:7" ht="18.75" x14ac:dyDescent="0.3">
      <c r="A21" s="43">
        <v>17000309</v>
      </c>
      <c r="B21" s="52" t="s">
        <v>3431</v>
      </c>
      <c r="C21" s="52" t="s">
        <v>3432</v>
      </c>
      <c r="D21" s="65">
        <v>37015</v>
      </c>
      <c r="E21" s="43" t="s">
        <v>3389</v>
      </c>
      <c r="F21" s="43">
        <v>909044351</v>
      </c>
      <c r="G21" s="1">
        <v>21</v>
      </c>
    </row>
    <row r="22" spans="1:7" ht="18.75" x14ac:dyDescent="0.3">
      <c r="A22" s="43">
        <v>17001073</v>
      </c>
      <c r="B22" s="52" t="s">
        <v>3433</v>
      </c>
      <c r="C22" s="52" t="s">
        <v>3204</v>
      </c>
      <c r="D22" s="65" t="s">
        <v>3434</v>
      </c>
      <c r="E22" s="43" t="s">
        <v>3398</v>
      </c>
      <c r="F22" s="43">
        <v>394906973</v>
      </c>
      <c r="G22" s="1">
        <v>22</v>
      </c>
    </row>
    <row r="23" spans="1:7" ht="18.75" x14ac:dyDescent="0.3">
      <c r="A23" s="43">
        <v>17000715</v>
      </c>
      <c r="B23" s="52" t="s">
        <v>3435</v>
      </c>
      <c r="C23" s="52" t="s">
        <v>3209</v>
      </c>
      <c r="D23" s="65">
        <v>36259</v>
      </c>
      <c r="E23" s="43" t="s">
        <v>3398</v>
      </c>
      <c r="F23" s="43">
        <v>386085183</v>
      </c>
      <c r="G23" s="1">
        <v>23</v>
      </c>
    </row>
    <row r="24" spans="1:7" ht="18.75" x14ac:dyDescent="0.3">
      <c r="A24" s="43">
        <v>17002096</v>
      </c>
      <c r="B24" s="52" t="s">
        <v>3436</v>
      </c>
      <c r="C24" s="52" t="s">
        <v>3191</v>
      </c>
      <c r="D24" s="65">
        <v>36380</v>
      </c>
      <c r="E24" s="43" t="s">
        <v>3398</v>
      </c>
      <c r="F24" s="43">
        <v>378922629</v>
      </c>
      <c r="G24" s="1">
        <v>24</v>
      </c>
    </row>
    <row r="25" spans="1:7" ht="18.75" x14ac:dyDescent="0.3">
      <c r="A25" s="43">
        <v>18002278</v>
      </c>
      <c r="B25" s="52" t="s">
        <v>3437</v>
      </c>
      <c r="C25" s="52" t="s">
        <v>3438</v>
      </c>
      <c r="D25" s="65">
        <v>36566</v>
      </c>
      <c r="E25" s="43" t="s">
        <v>3398</v>
      </c>
      <c r="F25" s="43">
        <v>589455612</v>
      </c>
      <c r="G25" s="1">
        <v>25</v>
      </c>
    </row>
    <row r="26" spans="1:7" ht="18.75" x14ac:dyDescent="0.3">
      <c r="A26" s="43">
        <v>17004887</v>
      </c>
      <c r="B26" s="52" t="s">
        <v>3407</v>
      </c>
      <c r="C26" s="52" t="s">
        <v>3242</v>
      </c>
      <c r="D26" s="65">
        <v>31503</v>
      </c>
      <c r="E26" s="43" t="s">
        <v>3398</v>
      </c>
      <c r="F26" s="43">
        <v>966418238</v>
      </c>
      <c r="G26" s="1">
        <v>26</v>
      </c>
    </row>
    <row r="27" spans="1:7" ht="18.75" x14ac:dyDescent="0.3">
      <c r="A27" s="43">
        <v>18001534</v>
      </c>
      <c r="B27" s="52" t="s">
        <v>3439</v>
      </c>
      <c r="C27" s="52" t="s">
        <v>3192</v>
      </c>
      <c r="D27" s="65" t="s">
        <v>3440</v>
      </c>
      <c r="E27" s="43" t="s">
        <v>3398</v>
      </c>
      <c r="F27" s="43">
        <v>708762835</v>
      </c>
      <c r="G27" s="1">
        <v>27</v>
      </c>
    </row>
    <row r="28" spans="1:7" ht="18.75" x14ac:dyDescent="0.3">
      <c r="A28" s="43">
        <v>16002181</v>
      </c>
      <c r="B28" s="52" t="s">
        <v>3441</v>
      </c>
      <c r="C28" s="52" t="s">
        <v>3194</v>
      </c>
      <c r="D28" s="65">
        <v>35590</v>
      </c>
      <c r="E28" s="43" t="s">
        <v>3398</v>
      </c>
      <c r="F28" s="43">
        <v>357913019</v>
      </c>
      <c r="G28" s="1">
        <v>28</v>
      </c>
    </row>
    <row r="29" spans="1:7" ht="18.75" x14ac:dyDescent="0.3">
      <c r="A29" s="43">
        <v>18003426</v>
      </c>
      <c r="B29" s="52" t="s">
        <v>3442</v>
      </c>
      <c r="C29" s="52" t="s">
        <v>3443</v>
      </c>
      <c r="D29" s="65" t="s">
        <v>3444</v>
      </c>
      <c r="E29" s="43" t="s">
        <v>3398</v>
      </c>
      <c r="F29" s="43">
        <v>382243718</v>
      </c>
      <c r="G29" s="1">
        <v>29</v>
      </c>
    </row>
    <row r="30" spans="1:7" ht="18.75" x14ac:dyDescent="0.3">
      <c r="A30" s="43">
        <v>18003473</v>
      </c>
      <c r="B30" s="52" t="s">
        <v>3445</v>
      </c>
      <c r="C30" s="52" t="s">
        <v>3190</v>
      </c>
      <c r="D30" s="65" t="s">
        <v>3446</v>
      </c>
      <c r="E30" s="43" t="s">
        <v>3398</v>
      </c>
      <c r="F30" s="43">
        <v>379267661</v>
      </c>
      <c r="G30" s="1">
        <v>30</v>
      </c>
    </row>
    <row r="31" spans="1:7" ht="18.75" x14ac:dyDescent="0.3">
      <c r="A31" s="43">
        <v>17000643</v>
      </c>
      <c r="B31" s="52" t="s">
        <v>3447</v>
      </c>
      <c r="C31" s="52" t="s">
        <v>3448</v>
      </c>
      <c r="D31" s="65">
        <v>37262</v>
      </c>
      <c r="E31" s="43" t="s">
        <v>3398</v>
      </c>
      <c r="F31" s="43">
        <v>933779862</v>
      </c>
      <c r="G31" s="1">
        <v>31</v>
      </c>
    </row>
    <row r="32" spans="1:7" ht="18.75" x14ac:dyDescent="0.3">
      <c r="A32" s="43">
        <v>18003145</v>
      </c>
      <c r="B32" s="52" t="s">
        <v>3449</v>
      </c>
      <c r="C32" s="52" t="s">
        <v>3186</v>
      </c>
      <c r="D32" s="65">
        <v>36805</v>
      </c>
      <c r="E32" s="43" t="s">
        <v>3398</v>
      </c>
      <c r="F32" s="43">
        <v>973765237</v>
      </c>
      <c r="G32" s="1">
        <v>32</v>
      </c>
    </row>
    <row r="33" spans="1:7" ht="18.75" x14ac:dyDescent="0.3">
      <c r="A33" s="43">
        <v>15001287</v>
      </c>
      <c r="B33" s="52" t="s">
        <v>3450</v>
      </c>
      <c r="C33" s="52" t="s">
        <v>3205</v>
      </c>
      <c r="D33" s="65">
        <v>35743</v>
      </c>
      <c r="E33" s="43" t="s">
        <v>3398</v>
      </c>
      <c r="F33" s="43">
        <v>981427637</v>
      </c>
      <c r="G33" s="1">
        <v>33</v>
      </c>
    </row>
    <row r="34" spans="1:7" ht="18.75" x14ac:dyDescent="0.3">
      <c r="A34" s="43">
        <v>19004553</v>
      </c>
      <c r="B34" s="52" t="s">
        <v>3451</v>
      </c>
      <c r="C34" s="52" t="s">
        <v>3452</v>
      </c>
      <c r="D34" s="65" t="s">
        <v>3453</v>
      </c>
      <c r="E34" s="43" t="s">
        <v>3398</v>
      </c>
      <c r="F34" s="43">
        <v>971144993</v>
      </c>
      <c r="G34" s="1">
        <v>34</v>
      </c>
    </row>
    <row r="35" spans="1:7" ht="18.75" x14ac:dyDescent="0.3">
      <c r="A35" s="43">
        <v>17002445</v>
      </c>
      <c r="B35" s="52" t="s">
        <v>3454</v>
      </c>
      <c r="C35" s="52" t="s">
        <v>3455</v>
      </c>
      <c r="D35" s="68" t="s">
        <v>3456</v>
      </c>
      <c r="E35" s="43" t="s">
        <v>3398</v>
      </c>
      <c r="F35" s="43">
        <v>941746310</v>
      </c>
      <c r="G35" s="1">
        <v>35</v>
      </c>
    </row>
    <row r="36" spans="1:7" ht="18.75" x14ac:dyDescent="0.3">
      <c r="A36" s="43">
        <v>16002968</v>
      </c>
      <c r="B36" s="52" t="s">
        <v>3457</v>
      </c>
      <c r="C36" s="52" t="s">
        <v>3267</v>
      </c>
      <c r="D36" s="68" t="s">
        <v>3458</v>
      </c>
      <c r="E36" s="43" t="s">
        <v>3398</v>
      </c>
      <c r="F36" s="43">
        <v>827178688</v>
      </c>
      <c r="G36" s="1">
        <v>36</v>
      </c>
    </row>
    <row r="37" spans="1:7" ht="18.75" x14ac:dyDescent="0.3">
      <c r="A37" s="43">
        <v>18003616</v>
      </c>
      <c r="B37" s="52" t="s">
        <v>3459</v>
      </c>
      <c r="C37" s="52" t="s">
        <v>3460</v>
      </c>
      <c r="D37" s="65">
        <v>36347</v>
      </c>
      <c r="E37" s="43" t="s">
        <v>3398</v>
      </c>
      <c r="F37" s="43">
        <v>392576733</v>
      </c>
      <c r="G37" s="1">
        <v>37</v>
      </c>
    </row>
    <row r="38" spans="1:7" ht="18.75" x14ac:dyDescent="0.3">
      <c r="A38" s="43">
        <v>18003465</v>
      </c>
      <c r="B38" s="52" t="s">
        <v>3461</v>
      </c>
      <c r="C38" s="52" t="s">
        <v>3187</v>
      </c>
      <c r="D38" s="65" t="s">
        <v>3462</v>
      </c>
      <c r="E38" s="43" t="s">
        <v>3398</v>
      </c>
      <c r="F38" s="43">
        <v>354087396</v>
      </c>
      <c r="G38" s="1">
        <v>38</v>
      </c>
    </row>
    <row r="39" spans="1:7" ht="18.75" x14ac:dyDescent="0.3">
      <c r="A39" s="43">
        <v>18000384</v>
      </c>
      <c r="B39" s="52" t="s">
        <v>3450</v>
      </c>
      <c r="C39" s="52" t="s">
        <v>3250</v>
      </c>
      <c r="D39" s="65">
        <v>37897</v>
      </c>
      <c r="E39" s="43" t="s">
        <v>3389</v>
      </c>
      <c r="F39" s="43">
        <v>896416543</v>
      </c>
      <c r="G39" s="1">
        <v>39</v>
      </c>
    </row>
    <row r="40" spans="1:7" ht="18.75" x14ac:dyDescent="0.3">
      <c r="A40" s="43">
        <v>16002978</v>
      </c>
      <c r="B40" s="52" t="s">
        <v>3407</v>
      </c>
      <c r="C40" s="52" t="s">
        <v>3225</v>
      </c>
      <c r="D40" s="65">
        <v>35918</v>
      </c>
      <c r="E40" s="43" t="s">
        <v>3398</v>
      </c>
      <c r="F40" s="43">
        <v>962118200</v>
      </c>
      <c r="G40" s="1">
        <v>40</v>
      </c>
    </row>
    <row r="41" spans="1:7" ht="18.75" x14ac:dyDescent="0.3">
      <c r="A41" s="43">
        <v>18001579</v>
      </c>
      <c r="B41" s="52" t="s">
        <v>3402</v>
      </c>
      <c r="C41" s="52" t="s">
        <v>3242</v>
      </c>
      <c r="D41" s="65">
        <v>36807</v>
      </c>
      <c r="E41" s="43" t="s">
        <v>3398</v>
      </c>
      <c r="F41" s="43">
        <v>704436280</v>
      </c>
      <c r="G41" s="1">
        <v>41</v>
      </c>
    </row>
    <row r="42" spans="1:7" ht="18.75" x14ac:dyDescent="0.3">
      <c r="A42" s="56">
        <v>18003714</v>
      </c>
      <c r="B42" s="57" t="s">
        <v>3463</v>
      </c>
      <c r="C42" s="57" t="s">
        <v>3460</v>
      </c>
      <c r="D42" s="65">
        <v>36868</v>
      </c>
      <c r="E42" s="43" t="s">
        <v>3398</v>
      </c>
      <c r="F42" s="43">
        <v>396693766</v>
      </c>
      <c r="G42" s="1">
        <v>42</v>
      </c>
    </row>
    <row r="43" spans="1:7" ht="18.75" x14ac:dyDescent="0.3">
      <c r="A43" s="43">
        <v>18002363</v>
      </c>
      <c r="B43" s="52" t="s">
        <v>3464</v>
      </c>
      <c r="C43" s="52" t="s">
        <v>3465</v>
      </c>
      <c r="D43" s="65" t="s">
        <v>3466</v>
      </c>
      <c r="E43" s="43" t="s">
        <v>3398</v>
      </c>
      <c r="F43" s="43">
        <v>357827601</v>
      </c>
      <c r="G43" s="1">
        <v>43</v>
      </c>
    </row>
    <row r="44" spans="1:7" ht="18.75" x14ac:dyDescent="0.3">
      <c r="A44" s="43">
        <v>18002545</v>
      </c>
      <c r="B44" s="52" t="s">
        <v>3278</v>
      </c>
      <c r="C44" s="52" t="s">
        <v>3190</v>
      </c>
      <c r="D44" s="65">
        <v>36870</v>
      </c>
      <c r="E44" s="43" t="s">
        <v>3398</v>
      </c>
      <c r="F44" s="43">
        <v>334566208</v>
      </c>
      <c r="G44" s="1">
        <v>44</v>
      </c>
    </row>
    <row r="45" spans="1:7" ht="18.75" x14ac:dyDescent="0.3">
      <c r="A45" s="43">
        <v>20000088</v>
      </c>
      <c r="B45" s="52" t="s">
        <v>3467</v>
      </c>
      <c r="C45" s="52" t="s">
        <v>3247</v>
      </c>
      <c r="D45" s="65" t="s">
        <v>3468</v>
      </c>
      <c r="E45" s="43" t="s">
        <v>3398</v>
      </c>
      <c r="F45" s="43">
        <v>915566002</v>
      </c>
      <c r="G45" s="1">
        <v>45</v>
      </c>
    </row>
    <row r="46" spans="1:7" ht="18.75" x14ac:dyDescent="0.3">
      <c r="A46" s="43">
        <v>17003431</v>
      </c>
      <c r="B46" s="52" t="s">
        <v>3469</v>
      </c>
      <c r="C46" s="52" t="s">
        <v>3202</v>
      </c>
      <c r="D46" s="65">
        <v>36469</v>
      </c>
      <c r="E46" s="43" t="s">
        <v>3398</v>
      </c>
      <c r="F46" s="43">
        <v>327651918</v>
      </c>
      <c r="G46" s="1">
        <v>46</v>
      </c>
    </row>
    <row r="47" spans="1:7" ht="18.75" x14ac:dyDescent="0.3">
      <c r="A47" s="43">
        <v>18000778</v>
      </c>
      <c r="B47" s="52" t="s">
        <v>3470</v>
      </c>
      <c r="C47" s="52" t="s">
        <v>3448</v>
      </c>
      <c r="D47" s="65">
        <v>37357</v>
      </c>
      <c r="E47" s="43" t="s">
        <v>3398</v>
      </c>
      <c r="F47" s="43">
        <v>836560976</v>
      </c>
      <c r="G47" s="1">
        <v>47</v>
      </c>
    </row>
    <row r="48" spans="1:7" ht="18.75" x14ac:dyDescent="0.3">
      <c r="A48" s="43">
        <v>18000956</v>
      </c>
      <c r="B48" s="52" t="s">
        <v>3471</v>
      </c>
      <c r="C48" s="52" t="s">
        <v>3189</v>
      </c>
      <c r="D48" s="65" t="s">
        <v>3472</v>
      </c>
      <c r="E48" s="43" t="s">
        <v>3398</v>
      </c>
      <c r="F48" s="43">
        <v>355345667</v>
      </c>
      <c r="G48" s="1">
        <v>48</v>
      </c>
    </row>
    <row r="49" spans="1:7" ht="18.75" x14ac:dyDescent="0.3">
      <c r="A49" s="43">
        <v>18004273</v>
      </c>
      <c r="B49" s="52" t="s">
        <v>3450</v>
      </c>
      <c r="C49" s="52" t="s">
        <v>3473</v>
      </c>
      <c r="D49" s="65" t="s">
        <v>3474</v>
      </c>
      <c r="E49" s="43" t="s">
        <v>3398</v>
      </c>
      <c r="F49" s="43">
        <v>796978811</v>
      </c>
      <c r="G49" s="1">
        <v>49</v>
      </c>
    </row>
    <row r="50" spans="1:7" ht="18.75" x14ac:dyDescent="0.3">
      <c r="A50" s="43">
        <v>18002041</v>
      </c>
      <c r="B50" s="52" t="s">
        <v>3475</v>
      </c>
      <c r="C50" s="52" t="s">
        <v>3205</v>
      </c>
      <c r="D50" s="65" t="s">
        <v>3476</v>
      </c>
      <c r="E50" s="43" t="s">
        <v>3398</v>
      </c>
      <c r="F50" s="43">
        <v>903082562</v>
      </c>
      <c r="G50" s="1">
        <v>50</v>
      </c>
    </row>
    <row r="51" spans="1:7" ht="18.75" x14ac:dyDescent="0.3">
      <c r="A51" s="43">
        <v>16000733</v>
      </c>
      <c r="B51" s="52" t="s">
        <v>3477</v>
      </c>
      <c r="C51" s="52" t="s">
        <v>3478</v>
      </c>
      <c r="D51" s="65" t="s">
        <v>3479</v>
      </c>
      <c r="E51" s="43" t="s">
        <v>3398</v>
      </c>
      <c r="F51" s="43">
        <v>352678979</v>
      </c>
      <c r="G51" s="1">
        <v>51</v>
      </c>
    </row>
    <row r="52" spans="1:7" ht="18.75" x14ac:dyDescent="0.3">
      <c r="A52" s="43">
        <v>18002279</v>
      </c>
      <c r="B52" s="52" t="s">
        <v>3480</v>
      </c>
      <c r="C52" s="52" t="s">
        <v>3224</v>
      </c>
      <c r="D52" s="65">
        <v>36285</v>
      </c>
      <c r="E52" s="43" t="s">
        <v>3398</v>
      </c>
      <c r="F52" s="43">
        <v>582061309</v>
      </c>
      <c r="G52" s="1">
        <v>52</v>
      </c>
    </row>
    <row r="53" spans="1:7" ht="18.75" x14ac:dyDescent="0.3">
      <c r="A53" s="56">
        <v>18003010</v>
      </c>
      <c r="B53" s="53" t="s">
        <v>3481</v>
      </c>
      <c r="C53" s="53" t="s">
        <v>3198</v>
      </c>
      <c r="D53" s="65">
        <v>36621</v>
      </c>
      <c r="E53" s="43" t="s">
        <v>3398</v>
      </c>
      <c r="F53" s="43">
        <v>355159432</v>
      </c>
      <c r="G53" s="1">
        <v>53</v>
      </c>
    </row>
    <row r="54" spans="1:7" ht="18.75" x14ac:dyDescent="0.3">
      <c r="A54" s="56">
        <v>18002956</v>
      </c>
      <c r="B54" s="53" t="s">
        <v>3482</v>
      </c>
      <c r="C54" s="53" t="s">
        <v>3483</v>
      </c>
      <c r="D54" s="65" t="s">
        <v>3484</v>
      </c>
      <c r="E54" s="43" t="s">
        <v>3389</v>
      </c>
      <c r="F54" s="43">
        <v>988354095</v>
      </c>
      <c r="G54" s="1">
        <v>54</v>
      </c>
    </row>
    <row r="55" spans="1:7" ht="18.75" x14ac:dyDescent="0.3">
      <c r="A55" s="58">
        <v>15001951</v>
      </c>
      <c r="B55" s="59" t="s">
        <v>3485</v>
      </c>
      <c r="C55" s="59" t="s">
        <v>3194</v>
      </c>
      <c r="D55" s="68" t="s">
        <v>3486</v>
      </c>
      <c r="E55" s="43" t="s">
        <v>3398</v>
      </c>
      <c r="F55" s="43">
        <v>378272458</v>
      </c>
      <c r="G55" s="1">
        <v>55</v>
      </c>
    </row>
    <row r="56" spans="1:7" ht="18.75" x14ac:dyDescent="0.3">
      <c r="A56" s="43">
        <v>18000461</v>
      </c>
      <c r="B56" s="52" t="s">
        <v>3487</v>
      </c>
      <c r="C56" s="52" t="s">
        <v>3210</v>
      </c>
      <c r="D56" s="65" t="s">
        <v>3488</v>
      </c>
      <c r="E56" s="43" t="s">
        <v>3398</v>
      </c>
      <c r="F56" s="43">
        <v>903295982</v>
      </c>
      <c r="G56" s="1">
        <v>56</v>
      </c>
    </row>
    <row r="57" spans="1:7" ht="18.75" x14ac:dyDescent="0.3">
      <c r="A57" s="43">
        <v>18000452</v>
      </c>
      <c r="B57" s="52" t="s">
        <v>3487</v>
      </c>
      <c r="C57" s="52" t="s">
        <v>3219</v>
      </c>
      <c r="D57" s="65" t="s">
        <v>3488</v>
      </c>
      <c r="E57" s="43" t="s">
        <v>3398</v>
      </c>
      <c r="F57" s="43"/>
      <c r="G57" s="1">
        <v>57</v>
      </c>
    </row>
    <row r="58" spans="1:7" ht="18.75" x14ac:dyDescent="0.3">
      <c r="A58" s="58">
        <v>18003547</v>
      </c>
      <c r="B58" s="59" t="s">
        <v>3489</v>
      </c>
      <c r="C58" s="59" t="s">
        <v>3460</v>
      </c>
      <c r="D58" s="68" t="s">
        <v>3490</v>
      </c>
      <c r="E58" s="43" t="s">
        <v>3398</v>
      </c>
      <c r="F58" s="43">
        <v>979617535</v>
      </c>
      <c r="G58" s="1">
        <v>58</v>
      </c>
    </row>
    <row r="59" spans="1:7" ht="18.75" x14ac:dyDescent="0.3">
      <c r="A59" s="43">
        <v>18000202</v>
      </c>
      <c r="B59" s="52" t="s">
        <v>3491</v>
      </c>
      <c r="C59" s="52" t="s">
        <v>3204</v>
      </c>
      <c r="D59" s="65">
        <v>37622</v>
      </c>
      <c r="E59" s="43" t="s">
        <v>3398</v>
      </c>
      <c r="F59" s="43">
        <v>772784231</v>
      </c>
      <c r="G59" s="1">
        <v>59</v>
      </c>
    </row>
    <row r="60" spans="1:7" ht="18.75" x14ac:dyDescent="0.3">
      <c r="A60" s="43">
        <v>18002235</v>
      </c>
      <c r="B60" s="52" t="s">
        <v>3492</v>
      </c>
      <c r="C60" s="52" t="s">
        <v>3406</v>
      </c>
      <c r="D60" s="65" t="s">
        <v>3493</v>
      </c>
      <c r="E60" s="43" t="s">
        <v>3398</v>
      </c>
      <c r="F60" s="43">
        <v>339521985</v>
      </c>
      <c r="G60" s="1">
        <v>60</v>
      </c>
    </row>
    <row r="61" spans="1:7" ht="18.75" x14ac:dyDescent="0.3">
      <c r="A61" s="58">
        <v>18002236</v>
      </c>
      <c r="B61" s="59" t="s">
        <v>3494</v>
      </c>
      <c r="C61" s="59" t="s">
        <v>3187</v>
      </c>
      <c r="D61" s="65">
        <v>36781</v>
      </c>
      <c r="E61" s="43" t="s">
        <v>3398</v>
      </c>
      <c r="F61" s="43">
        <v>903690964</v>
      </c>
      <c r="G61" s="1">
        <v>61</v>
      </c>
    </row>
    <row r="62" spans="1:7" ht="18.75" x14ac:dyDescent="0.3">
      <c r="A62" s="58">
        <v>18005339</v>
      </c>
      <c r="B62" s="59" t="s">
        <v>3495</v>
      </c>
      <c r="C62" s="59" t="s">
        <v>3432</v>
      </c>
      <c r="D62" s="65">
        <v>36227</v>
      </c>
      <c r="E62" s="43" t="s">
        <v>3389</v>
      </c>
      <c r="F62" s="43">
        <v>357455971</v>
      </c>
      <c r="G62" s="1">
        <v>62</v>
      </c>
    </row>
    <row r="63" spans="1:7" ht="18.75" x14ac:dyDescent="0.3">
      <c r="A63" s="43">
        <v>18003026</v>
      </c>
      <c r="B63" s="52" t="s">
        <v>3496</v>
      </c>
      <c r="C63" s="52" t="s">
        <v>3497</v>
      </c>
      <c r="D63" s="65" t="s">
        <v>3498</v>
      </c>
      <c r="E63" s="43" t="s">
        <v>3398</v>
      </c>
      <c r="F63" s="43">
        <v>866810070</v>
      </c>
      <c r="G63" s="1">
        <v>63</v>
      </c>
    </row>
    <row r="64" spans="1:7" ht="18.75" x14ac:dyDescent="0.3">
      <c r="A64" s="43">
        <v>15002182</v>
      </c>
      <c r="B64" s="52" t="s">
        <v>3492</v>
      </c>
      <c r="C64" s="52" t="s">
        <v>3499</v>
      </c>
      <c r="D64" s="65" t="s">
        <v>3500</v>
      </c>
      <c r="E64" s="43" t="s">
        <v>3398</v>
      </c>
      <c r="F64" s="43">
        <v>794979414</v>
      </c>
      <c r="G64" s="1">
        <v>64</v>
      </c>
    </row>
    <row r="65" spans="1:7" ht="18.75" x14ac:dyDescent="0.3">
      <c r="A65" s="58">
        <v>18001518</v>
      </c>
      <c r="B65" s="59" t="s">
        <v>3402</v>
      </c>
      <c r="C65" s="59" t="s">
        <v>3209</v>
      </c>
      <c r="D65" s="68" t="s">
        <v>3501</v>
      </c>
      <c r="E65" s="43" t="s">
        <v>3398</v>
      </c>
      <c r="F65" s="43">
        <v>379359754</v>
      </c>
      <c r="G65" s="1">
        <v>65</v>
      </c>
    </row>
    <row r="66" spans="1:7" ht="18.75" x14ac:dyDescent="0.3">
      <c r="A66" s="43">
        <v>18002163</v>
      </c>
      <c r="B66" s="52" t="s">
        <v>3502</v>
      </c>
      <c r="C66" s="52" t="s">
        <v>3194</v>
      </c>
      <c r="D66" s="65" t="s">
        <v>3503</v>
      </c>
      <c r="E66" s="43" t="s">
        <v>3398</v>
      </c>
      <c r="F66" s="43">
        <v>386409621</v>
      </c>
      <c r="G66" s="1">
        <v>66</v>
      </c>
    </row>
    <row r="67" spans="1:7" ht="18.75" x14ac:dyDescent="0.3">
      <c r="A67" s="43">
        <v>17003546</v>
      </c>
      <c r="B67" s="52" t="s">
        <v>3504</v>
      </c>
      <c r="C67" s="52" t="s">
        <v>3185</v>
      </c>
      <c r="D67" s="65">
        <v>36442</v>
      </c>
      <c r="E67" s="43" t="s">
        <v>3398</v>
      </c>
      <c r="F67" s="43">
        <v>926739043</v>
      </c>
      <c r="G67" s="1">
        <v>67</v>
      </c>
    </row>
    <row r="68" spans="1:7" ht="18.75" x14ac:dyDescent="0.3">
      <c r="A68" s="43">
        <v>18003831</v>
      </c>
      <c r="B68" s="52" t="s">
        <v>3401</v>
      </c>
      <c r="C68" s="52" t="s">
        <v>3228</v>
      </c>
      <c r="D68" s="65" t="s">
        <v>3505</v>
      </c>
      <c r="E68" s="43" t="s">
        <v>3398</v>
      </c>
      <c r="F68" s="43">
        <v>376629236</v>
      </c>
      <c r="G68" s="1">
        <v>68</v>
      </c>
    </row>
    <row r="69" spans="1:7" ht="18.75" x14ac:dyDescent="0.3">
      <c r="A69" s="43">
        <v>18002756</v>
      </c>
      <c r="B69" s="52" t="s">
        <v>3506</v>
      </c>
      <c r="C69" s="52" t="s">
        <v>3385</v>
      </c>
      <c r="D69" s="65" t="s">
        <v>3507</v>
      </c>
      <c r="E69" s="43" t="s">
        <v>3398</v>
      </c>
      <c r="F69" s="43">
        <v>769689845</v>
      </c>
      <c r="G69" s="1">
        <v>69</v>
      </c>
    </row>
    <row r="70" spans="1:7" ht="18.75" x14ac:dyDescent="0.3">
      <c r="A70" s="43">
        <v>18001956</v>
      </c>
      <c r="B70" s="52" t="s">
        <v>3492</v>
      </c>
      <c r="C70" s="52" t="s">
        <v>3259</v>
      </c>
      <c r="D70" s="65" t="s">
        <v>3508</v>
      </c>
      <c r="E70" s="43" t="s">
        <v>3398</v>
      </c>
      <c r="F70" s="43">
        <v>357967184</v>
      </c>
      <c r="G70" s="1">
        <v>70</v>
      </c>
    </row>
    <row r="71" spans="1:7" ht="18.75" x14ac:dyDescent="0.3">
      <c r="A71" s="43">
        <v>18001211</v>
      </c>
      <c r="B71" s="52" t="s">
        <v>3509</v>
      </c>
      <c r="C71" s="52" t="s">
        <v>3188</v>
      </c>
      <c r="D71" s="65" t="s">
        <v>3510</v>
      </c>
      <c r="E71" s="43" t="s">
        <v>3398</v>
      </c>
      <c r="F71" s="43">
        <v>933164273</v>
      </c>
      <c r="G71" s="1">
        <v>71</v>
      </c>
    </row>
    <row r="72" spans="1:7" ht="18.75" x14ac:dyDescent="0.3">
      <c r="A72" s="43">
        <v>18001707</v>
      </c>
      <c r="B72" s="52" t="s">
        <v>3511</v>
      </c>
      <c r="C72" s="52" t="s">
        <v>3512</v>
      </c>
      <c r="D72" s="65">
        <v>36771</v>
      </c>
      <c r="E72" s="43" t="s">
        <v>3398</v>
      </c>
      <c r="F72" s="43">
        <v>378423018</v>
      </c>
      <c r="G72" s="1">
        <v>72</v>
      </c>
    </row>
    <row r="73" spans="1:7" ht="18.75" x14ac:dyDescent="0.3">
      <c r="A73" s="43">
        <v>18001709</v>
      </c>
      <c r="B73" s="52" t="s">
        <v>3513</v>
      </c>
      <c r="C73" s="52" t="s">
        <v>3230</v>
      </c>
      <c r="D73" s="65" t="s">
        <v>3514</v>
      </c>
      <c r="E73" s="43" t="s">
        <v>3398</v>
      </c>
      <c r="F73" s="43">
        <v>569824849</v>
      </c>
      <c r="G73" s="1">
        <v>73</v>
      </c>
    </row>
    <row r="74" spans="1:7" ht="18.75" x14ac:dyDescent="0.3">
      <c r="A74" s="43">
        <v>18003987</v>
      </c>
      <c r="B74" s="52" t="s">
        <v>3243</v>
      </c>
      <c r="C74" s="52" t="s">
        <v>3515</v>
      </c>
      <c r="D74" s="65" t="s">
        <v>3516</v>
      </c>
      <c r="E74" s="43" t="s">
        <v>3398</v>
      </c>
      <c r="F74" s="43">
        <v>333027231</v>
      </c>
      <c r="G74" s="1">
        <v>74</v>
      </c>
    </row>
    <row r="75" spans="1:7" ht="18.75" x14ac:dyDescent="0.3">
      <c r="A75" s="43">
        <v>18002640</v>
      </c>
      <c r="B75" s="52" t="s">
        <v>3517</v>
      </c>
      <c r="C75" s="52" t="s">
        <v>3518</v>
      </c>
      <c r="D75" s="65" t="s">
        <v>3519</v>
      </c>
      <c r="E75" s="43" t="s">
        <v>3389</v>
      </c>
      <c r="F75" s="43">
        <v>933968095</v>
      </c>
      <c r="G75" s="1">
        <v>75</v>
      </c>
    </row>
    <row r="76" spans="1:7" ht="18.75" x14ac:dyDescent="0.3">
      <c r="A76" s="43">
        <v>17001906</v>
      </c>
      <c r="B76" s="52" t="s">
        <v>3520</v>
      </c>
      <c r="C76" s="52" t="s">
        <v>3521</v>
      </c>
      <c r="D76" s="65" t="s">
        <v>3522</v>
      </c>
      <c r="E76" s="43" t="s">
        <v>3398</v>
      </c>
      <c r="F76" s="43">
        <v>375765373</v>
      </c>
      <c r="G76" s="1">
        <v>76</v>
      </c>
    </row>
    <row r="77" spans="1:7" ht="18.75" x14ac:dyDescent="0.3">
      <c r="A77" s="43">
        <v>17004893</v>
      </c>
      <c r="B77" s="52" t="s">
        <v>3485</v>
      </c>
      <c r="C77" s="52" t="s">
        <v>3246</v>
      </c>
      <c r="D77" s="65" t="s">
        <v>3523</v>
      </c>
      <c r="E77" s="43" t="s">
        <v>3398</v>
      </c>
      <c r="F77" s="43">
        <v>399647874</v>
      </c>
      <c r="G77" s="1">
        <v>77</v>
      </c>
    </row>
    <row r="78" spans="1:7" ht="18.75" x14ac:dyDescent="0.3">
      <c r="A78" s="43">
        <v>18002155</v>
      </c>
      <c r="B78" s="52" t="s">
        <v>3524</v>
      </c>
      <c r="C78" s="52" t="s">
        <v>3525</v>
      </c>
      <c r="D78" s="65" t="s">
        <v>3526</v>
      </c>
      <c r="E78" s="43" t="s">
        <v>3398</v>
      </c>
      <c r="F78" s="43">
        <v>366387153</v>
      </c>
      <c r="G78" s="1">
        <v>78</v>
      </c>
    </row>
    <row r="79" spans="1:7" ht="18.75" x14ac:dyDescent="0.3">
      <c r="A79" s="43">
        <v>18002088</v>
      </c>
      <c r="B79" s="52" t="s">
        <v>3527</v>
      </c>
      <c r="C79" s="52" t="s">
        <v>3528</v>
      </c>
      <c r="D79" s="65" t="s">
        <v>3529</v>
      </c>
      <c r="E79" s="43" t="s">
        <v>3398</v>
      </c>
      <c r="F79" s="43">
        <v>866854402</v>
      </c>
      <c r="G79" s="1">
        <v>79</v>
      </c>
    </row>
    <row r="80" spans="1:7" ht="18.75" x14ac:dyDescent="0.3">
      <c r="A80" s="43">
        <v>18002440</v>
      </c>
      <c r="B80" s="52" t="s">
        <v>3429</v>
      </c>
      <c r="C80" s="52" t="s">
        <v>3248</v>
      </c>
      <c r="D80" s="65" t="s">
        <v>3530</v>
      </c>
      <c r="E80" s="43" t="s">
        <v>3398</v>
      </c>
      <c r="F80" s="43">
        <v>968692287</v>
      </c>
      <c r="G80" s="1">
        <v>80</v>
      </c>
    </row>
    <row r="81" spans="1:7" ht="18.75" x14ac:dyDescent="0.3">
      <c r="A81" s="43">
        <v>18002895</v>
      </c>
      <c r="B81" s="52" t="s">
        <v>3243</v>
      </c>
      <c r="C81" s="52" t="s">
        <v>3427</v>
      </c>
      <c r="D81" s="65">
        <v>36473</v>
      </c>
      <c r="E81" s="43" t="s">
        <v>3398</v>
      </c>
      <c r="F81" s="43">
        <v>976381034</v>
      </c>
      <c r="G81" s="1">
        <v>81</v>
      </c>
    </row>
    <row r="82" spans="1:7" ht="18.75" x14ac:dyDescent="0.3">
      <c r="A82" s="43">
        <v>18002893</v>
      </c>
      <c r="B82" s="52" t="s">
        <v>3531</v>
      </c>
      <c r="C82" s="52" t="s">
        <v>3532</v>
      </c>
      <c r="D82" s="65">
        <v>36195</v>
      </c>
      <c r="E82" s="43" t="s">
        <v>3398</v>
      </c>
      <c r="F82" s="43">
        <v>961490543</v>
      </c>
      <c r="G82" s="1">
        <v>82</v>
      </c>
    </row>
    <row r="83" spans="1:7" ht="18.75" x14ac:dyDescent="0.3">
      <c r="A83" s="43">
        <v>18002873</v>
      </c>
      <c r="B83" s="52" t="s">
        <v>3533</v>
      </c>
      <c r="C83" s="52" t="s">
        <v>3218</v>
      </c>
      <c r="D83" s="65">
        <v>36779</v>
      </c>
      <c r="E83" s="43" t="s">
        <v>3398</v>
      </c>
      <c r="F83" s="43">
        <v>772614601</v>
      </c>
      <c r="G83" s="1">
        <v>83</v>
      </c>
    </row>
    <row r="84" spans="1:7" ht="18.75" x14ac:dyDescent="0.3">
      <c r="A84" s="43">
        <v>18001742</v>
      </c>
      <c r="B84" s="52" t="s">
        <v>3534</v>
      </c>
      <c r="C84" s="52" t="s">
        <v>3532</v>
      </c>
      <c r="D84" s="65" t="s">
        <v>3535</v>
      </c>
      <c r="E84" s="43" t="s">
        <v>3398</v>
      </c>
      <c r="F84" s="43">
        <v>857846367</v>
      </c>
      <c r="G84" s="1">
        <v>84</v>
      </c>
    </row>
    <row r="85" spans="1:7" ht="18.75" x14ac:dyDescent="0.3">
      <c r="A85" s="43">
        <v>18002000</v>
      </c>
      <c r="B85" s="52" t="s">
        <v>3412</v>
      </c>
      <c r="C85" s="52" t="s">
        <v>3536</v>
      </c>
      <c r="D85" s="65"/>
      <c r="E85" s="43" t="s">
        <v>3398</v>
      </c>
      <c r="F85" s="43">
        <v>362805723</v>
      </c>
      <c r="G85" s="1">
        <v>85</v>
      </c>
    </row>
    <row r="86" spans="1:7" ht="18.75" x14ac:dyDescent="0.3">
      <c r="A86" s="43">
        <v>18002011</v>
      </c>
      <c r="B86" s="52" t="s">
        <v>3537</v>
      </c>
      <c r="C86" s="52" t="s">
        <v>3538</v>
      </c>
      <c r="D86" s="65">
        <v>35954</v>
      </c>
      <c r="E86" s="43" t="s">
        <v>3398</v>
      </c>
      <c r="F86" s="43">
        <v>924345004</v>
      </c>
      <c r="G86" s="1">
        <v>86</v>
      </c>
    </row>
    <row r="87" spans="1:7" ht="18.75" x14ac:dyDescent="0.3">
      <c r="A87" s="43">
        <v>18002164</v>
      </c>
      <c r="B87" s="52" t="s">
        <v>3539</v>
      </c>
      <c r="C87" s="52" t="s">
        <v>3204</v>
      </c>
      <c r="D87" s="65">
        <v>36617</v>
      </c>
      <c r="E87" s="43" t="s">
        <v>3398</v>
      </c>
      <c r="F87" s="43">
        <v>369226996</v>
      </c>
      <c r="G87" s="1">
        <v>87</v>
      </c>
    </row>
    <row r="88" spans="1:7" ht="18.75" x14ac:dyDescent="0.3">
      <c r="A88" s="43">
        <v>18002159</v>
      </c>
      <c r="B88" s="52" t="s">
        <v>3492</v>
      </c>
      <c r="C88" s="52" t="s">
        <v>3448</v>
      </c>
      <c r="D88" s="65">
        <v>36657</v>
      </c>
      <c r="E88" s="43" t="s">
        <v>3398</v>
      </c>
      <c r="F88" s="43">
        <v>397098435</v>
      </c>
      <c r="G88" s="1">
        <v>88</v>
      </c>
    </row>
    <row r="89" spans="1:7" ht="18.75" x14ac:dyDescent="0.3">
      <c r="A89" s="43">
        <v>17000820</v>
      </c>
      <c r="B89" s="52" t="s">
        <v>3540</v>
      </c>
      <c r="C89" s="52" t="s">
        <v>3238</v>
      </c>
      <c r="D89" s="65" t="s">
        <v>3541</v>
      </c>
      <c r="E89" s="43" t="s">
        <v>3389</v>
      </c>
      <c r="F89" s="43">
        <v>913861817</v>
      </c>
      <c r="G89" s="1">
        <v>1</v>
      </c>
    </row>
    <row r="90" spans="1:7" ht="18.75" x14ac:dyDescent="0.3">
      <c r="A90" s="43">
        <v>18003758</v>
      </c>
      <c r="B90" s="52" t="s">
        <v>3542</v>
      </c>
      <c r="C90" s="52" t="s">
        <v>3231</v>
      </c>
      <c r="D90" s="65" t="s">
        <v>3543</v>
      </c>
      <c r="E90" s="43" t="s">
        <v>3398</v>
      </c>
      <c r="F90" s="43">
        <v>979728202</v>
      </c>
      <c r="G90" s="1">
        <v>2</v>
      </c>
    </row>
    <row r="91" spans="1:7" ht="18.75" x14ac:dyDescent="0.3">
      <c r="A91" s="43">
        <v>18003220</v>
      </c>
      <c r="B91" s="52" t="s">
        <v>3544</v>
      </c>
      <c r="C91" s="52" t="s">
        <v>3400</v>
      </c>
      <c r="D91" s="65">
        <v>36800</v>
      </c>
      <c r="E91" s="43" t="s">
        <v>3398</v>
      </c>
      <c r="F91" s="43">
        <v>332979678</v>
      </c>
      <c r="G91" s="1">
        <v>3</v>
      </c>
    </row>
    <row r="92" spans="1:7" ht="18.75" x14ac:dyDescent="0.3">
      <c r="A92" s="43">
        <v>18002393</v>
      </c>
      <c r="B92" s="52" t="s">
        <v>3545</v>
      </c>
      <c r="C92" s="52" t="s">
        <v>3438</v>
      </c>
      <c r="D92" s="65">
        <v>36557</v>
      </c>
      <c r="E92" s="43" t="s">
        <v>3398</v>
      </c>
      <c r="F92" s="43">
        <v>399024159</v>
      </c>
      <c r="G92" s="1">
        <v>4</v>
      </c>
    </row>
    <row r="93" spans="1:7" ht="18.75" x14ac:dyDescent="0.3">
      <c r="A93" s="43">
        <v>18002427</v>
      </c>
      <c r="B93" s="52" t="s">
        <v>3546</v>
      </c>
      <c r="C93" s="52" t="s">
        <v>3194</v>
      </c>
      <c r="D93" s="65" t="s">
        <v>3444</v>
      </c>
      <c r="E93" s="43" t="s">
        <v>3398</v>
      </c>
      <c r="F93" s="43">
        <v>938584141</v>
      </c>
      <c r="G93" s="1">
        <v>5</v>
      </c>
    </row>
    <row r="94" spans="1:7" ht="18.75" x14ac:dyDescent="0.3">
      <c r="A94" s="43">
        <v>18004069</v>
      </c>
      <c r="B94" s="52" t="s">
        <v>3547</v>
      </c>
      <c r="C94" s="52" t="s">
        <v>3448</v>
      </c>
      <c r="D94" s="65">
        <v>35953</v>
      </c>
      <c r="E94" s="43" t="s">
        <v>3398</v>
      </c>
      <c r="F94" s="43">
        <v>835750759</v>
      </c>
      <c r="G94" s="1">
        <v>6</v>
      </c>
    </row>
    <row r="95" spans="1:7" ht="18.75" x14ac:dyDescent="0.3">
      <c r="A95" s="58">
        <v>18002390</v>
      </c>
      <c r="B95" s="59" t="s">
        <v>3548</v>
      </c>
      <c r="C95" s="59" t="s">
        <v>3220</v>
      </c>
      <c r="D95" s="68">
        <v>36837</v>
      </c>
      <c r="E95" s="43" t="s">
        <v>3398</v>
      </c>
      <c r="F95" s="43">
        <v>392713643</v>
      </c>
      <c r="G95" s="1">
        <v>7</v>
      </c>
    </row>
    <row r="96" spans="1:7" ht="18.75" x14ac:dyDescent="0.3">
      <c r="A96" s="43">
        <v>18002521</v>
      </c>
      <c r="B96" s="52" t="s">
        <v>3549</v>
      </c>
      <c r="C96" s="52" t="s">
        <v>3188</v>
      </c>
      <c r="D96" s="65">
        <v>36800</v>
      </c>
      <c r="E96" s="43" t="s">
        <v>3398</v>
      </c>
      <c r="F96" s="43">
        <v>373618478</v>
      </c>
      <c r="G96" s="1">
        <v>8</v>
      </c>
    </row>
    <row r="97" spans="1:7" ht="18.75" x14ac:dyDescent="0.3">
      <c r="A97" s="58">
        <v>19005106</v>
      </c>
      <c r="B97" s="59" t="s">
        <v>3550</v>
      </c>
      <c r="C97" s="59" t="s">
        <v>3403</v>
      </c>
      <c r="D97" s="68">
        <v>36624</v>
      </c>
      <c r="E97" s="43" t="s">
        <v>3398</v>
      </c>
      <c r="F97" s="43"/>
      <c r="G97" s="1">
        <v>9</v>
      </c>
    </row>
    <row r="98" spans="1:7" ht="18.75" x14ac:dyDescent="0.3">
      <c r="A98" s="58">
        <v>19004622</v>
      </c>
      <c r="B98" s="59" t="s">
        <v>3551</v>
      </c>
      <c r="C98" s="59" t="s">
        <v>3192</v>
      </c>
      <c r="D98" s="68">
        <v>36781</v>
      </c>
      <c r="E98" s="43" t="s">
        <v>3398</v>
      </c>
      <c r="F98" s="43">
        <v>777757073</v>
      </c>
      <c r="G98" s="1">
        <v>10</v>
      </c>
    </row>
    <row r="99" spans="1:7" ht="18.75" x14ac:dyDescent="0.3">
      <c r="A99" s="43">
        <v>18000396</v>
      </c>
      <c r="B99" s="52" t="s">
        <v>3552</v>
      </c>
      <c r="C99" s="52" t="s">
        <v>3438</v>
      </c>
      <c r="D99" s="65" t="s">
        <v>3553</v>
      </c>
      <c r="E99" s="43" t="s">
        <v>3398</v>
      </c>
      <c r="F99" s="43"/>
      <c r="G99" s="1">
        <v>11</v>
      </c>
    </row>
    <row r="100" spans="1:7" ht="18.75" x14ac:dyDescent="0.3">
      <c r="A100" s="43">
        <v>17002385</v>
      </c>
      <c r="B100" s="52" t="s">
        <v>3554</v>
      </c>
      <c r="C100" s="52" t="s">
        <v>3555</v>
      </c>
      <c r="D100" s="65"/>
      <c r="E100" s="43" t="s">
        <v>3398</v>
      </c>
      <c r="F100" s="43">
        <v>374171013</v>
      </c>
      <c r="G100" s="1">
        <v>12</v>
      </c>
    </row>
    <row r="101" spans="1:7" ht="18.75" x14ac:dyDescent="0.3">
      <c r="A101" s="43">
        <v>18003114</v>
      </c>
      <c r="B101" s="52" t="s">
        <v>3556</v>
      </c>
      <c r="C101" s="52" t="s">
        <v>3557</v>
      </c>
      <c r="D101" s="65" t="s">
        <v>3558</v>
      </c>
      <c r="E101" s="43" t="s">
        <v>3398</v>
      </c>
      <c r="F101" s="43">
        <v>919710845</v>
      </c>
      <c r="G101" s="1">
        <v>13</v>
      </c>
    </row>
    <row r="102" spans="1:7" ht="18.75" x14ac:dyDescent="0.3">
      <c r="A102" s="43">
        <v>18000448</v>
      </c>
      <c r="B102" s="52" t="s">
        <v>3559</v>
      </c>
      <c r="C102" s="52" t="s">
        <v>3223</v>
      </c>
      <c r="D102" s="65">
        <v>37902</v>
      </c>
      <c r="E102" s="43" t="s">
        <v>3398</v>
      </c>
      <c r="F102" s="43">
        <v>902136848</v>
      </c>
      <c r="G102" s="1">
        <v>14</v>
      </c>
    </row>
    <row r="103" spans="1:7" ht="18.75" x14ac:dyDescent="0.3">
      <c r="A103" s="43">
        <v>18000456</v>
      </c>
      <c r="B103" s="52" t="s">
        <v>3560</v>
      </c>
      <c r="C103" s="52" t="s">
        <v>3561</v>
      </c>
      <c r="D103" s="65"/>
      <c r="E103" s="43" t="s">
        <v>3398</v>
      </c>
      <c r="F103" s="43">
        <v>901465670</v>
      </c>
      <c r="G103" s="1">
        <v>15</v>
      </c>
    </row>
    <row r="104" spans="1:7" ht="18.75" x14ac:dyDescent="0.3">
      <c r="A104" s="43">
        <v>17003087</v>
      </c>
      <c r="B104" s="52" t="s">
        <v>3562</v>
      </c>
      <c r="C104" s="52" t="s">
        <v>3277</v>
      </c>
      <c r="D104" s="65" t="s">
        <v>3563</v>
      </c>
      <c r="E104" s="43" t="s">
        <v>3398</v>
      </c>
      <c r="F104" s="43">
        <v>879352282</v>
      </c>
      <c r="G104" s="1">
        <v>16</v>
      </c>
    </row>
    <row r="105" spans="1:7" ht="18.75" x14ac:dyDescent="0.3">
      <c r="A105" s="43">
        <v>18005032</v>
      </c>
      <c r="B105" s="52" t="s">
        <v>3564</v>
      </c>
      <c r="C105" s="52" t="s">
        <v>3198</v>
      </c>
      <c r="D105" s="65" t="s">
        <v>3565</v>
      </c>
      <c r="E105" s="43" t="s">
        <v>3398</v>
      </c>
      <c r="F105" s="43">
        <v>976050038</v>
      </c>
      <c r="G105" s="1">
        <v>17</v>
      </c>
    </row>
    <row r="106" spans="1:7" ht="18.75" x14ac:dyDescent="0.3">
      <c r="A106" s="43">
        <v>17001960</v>
      </c>
      <c r="B106" s="52" t="s">
        <v>3566</v>
      </c>
      <c r="C106" s="52" t="s">
        <v>3233</v>
      </c>
      <c r="D106" s="65">
        <v>37533</v>
      </c>
      <c r="E106" s="43" t="s">
        <v>3398</v>
      </c>
      <c r="F106" s="43">
        <v>828983779</v>
      </c>
      <c r="G106" s="1">
        <v>18</v>
      </c>
    </row>
    <row r="107" spans="1:7" ht="18.75" x14ac:dyDescent="0.3">
      <c r="A107" s="43">
        <v>18004066</v>
      </c>
      <c r="B107" s="52" t="s">
        <v>3567</v>
      </c>
      <c r="C107" s="52" t="s">
        <v>3217</v>
      </c>
      <c r="D107" s="65" t="s">
        <v>3568</v>
      </c>
      <c r="E107" s="43" t="s">
        <v>3398</v>
      </c>
      <c r="F107" s="43">
        <v>915334851</v>
      </c>
      <c r="G107" s="1">
        <v>19</v>
      </c>
    </row>
    <row r="108" spans="1:7" ht="18.75" x14ac:dyDescent="0.3">
      <c r="A108" s="43">
        <v>17001088</v>
      </c>
      <c r="B108" s="52" t="s">
        <v>3569</v>
      </c>
      <c r="C108" s="52" t="s">
        <v>3570</v>
      </c>
      <c r="D108" s="65" t="s">
        <v>3571</v>
      </c>
      <c r="E108" s="43" t="s">
        <v>3398</v>
      </c>
      <c r="F108" s="43">
        <v>335823469</v>
      </c>
      <c r="G108" s="1">
        <v>20</v>
      </c>
    </row>
    <row r="109" spans="1:7" ht="18.75" x14ac:dyDescent="0.3">
      <c r="A109" s="43">
        <v>18005399</v>
      </c>
      <c r="B109" s="52" t="s">
        <v>3572</v>
      </c>
      <c r="C109" s="52" t="s">
        <v>3202</v>
      </c>
      <c r="D109" s="65" t="s">
        <v>3573</v>
      </c>
      <c r="E109" s="43" t="s">
        <v>3398</v>
      </c>
      <c r="F109" s="43">
        <v>908328242</v>
      </c>
      <c r="G109" s="1">
        <v>21</v>
      </c>
    </row>
    <row r="110" spans="1:7" ht="18.75" x14ac:dyDescent="0.3">
      <c r="A110" s="43">
        <v>18005699</v>
      </c>
      <c r="B110" s="52" t="s">
        <v>3574</v>
      </c>
      <c r="C110" s="52" t="s">
        <v>3555</v>
      </c>
      <c r="D110" s="65">
        <v>36018</v>
      </c>
      <c r="E110" s="43" t="s">
        <v>3398</v>
      </c>
      <c r="F110" s="43">
        <v>794177156</v>
      </c>
      <c r="G110" s="1">
        <v>22</v>
      </c>
    </row>
    <row r="111" spans="1:7" ht="18.75" x14ac:dyDescent="0.3">
      <c r="A111" s="43">
        <v>16003212</v>
      </c>
      <c r="B111" s="52" t="s">
        <v>3575</v>
      </c>
      <c r="C111" s="52" t="s">
        <v>3242</v>
      </c>
      <c r="D111" s="65">
        <v>35860</v>
      </c>
      <c r="E111" s="43" t="s">
        <v>3398</v>
      </c>
      <c r="F111" s="43">
        <v>965634402</v>
      </c>
      <c r="G111" s="1">
        <v>23</v>
      </c>
    </row>
    <row r="112" spans="1:7" ht="18.75" x14ac:dyDescent="0.3">
      <c r="A112" s="43">
        <v>18004481</v>
      </c>
      <c r="B112" s="52" t="s">
        <v>3576</v>
      </c>
      <c r="C112" s="52" t="s">
        <v>3234</v>
      </c>
      <c r="D112" s="65" t="s">
        <v>3577</v>
      </c>
      <c r="E112" s="43" t="s">
        <v>3398</v>
      </c>
      <c r="F112" s="43">
        <v>926696765</v>
      </c>
      <c r="G112" s="1">
        <v>24</v>
      </c>
    </row>
    <row r="113" spans="1:7" ht="18.75" x14ac:dyDescent="0.3">
      <c r="A113" s="43">
        <v>18001305</v>
      </c>
      <c r="B113" s="52" t="s">
        <v>3578</v>
      </c>
      <c r="C113" s="52" t="s">
        <v>3579</v>
      </c>
      <c r="D113" s="65" t="s">
        <v>3580</v>
      </c>
      <c r="E113" s="43" t="s">
        <v>3398</v>
      </c>
      <c r="F113" s="43">
        <v>911474510</v>
      </c>
      <c r="G113" s="1">
        <v>25</v>
      </c>
    </row>
    <row r="114" spans="1:7" ht="18.75" x14ac:dyDescent="0.3">
      <c r="A114" s="43">
        <v>15002977</v>
      </c>
      <c r="B114" s="52" t="s">
        <v>3581</v>
      </c>
      <c r="C114" s="52" t="s">
        <v>3582</v>
      </c>
      <c r="D114" s="65"/>
      <c r="E114" s="43" t="s">
        <v>3398</v>
      </c>
      <c r="F114" s="43">
        <v>376260642</v>
      </c>
      <c r="G114" s="1">
        <v>26</v>
      </c>
    </row>
    <row r="115" spans="1:7" ht="18.75" x14ac:dyDescent="0.3">
      <c r="A115" s="43">
        <v>18003703</v>
      </c>
      <c r="B115" s="52" t="s">
        <v>3583</v>
      </c>
      <c r="C115" s="52" t="s">
        <v>3190</v>
      </c>
      <c r="D115" s="65" t="s">
        <v>3584</v>
      </c>
      <c r="E115" s="43" t="s">
        <v>3398</v>
      </c>
      <c r="F115" s="43">
        <v>338672693</v>
      </c>
      <c r="G115" s="1">
        <v>27</v>
      </c>
    </row>
    <row r="116" spans="1:7" ht="18.75" x14ac:dyDescent="0.3">
      <c r="A116" s="43">
        <v>17000787</v>
      </c>
      <c r="B116" s="52" t="s">
        <v>3585</v>
      </c>
      <c r="C116" s="52" t="s">
        <v>3586</v>
      </c>
      <c r="D116" s="65" t="s">
        <v>3587</v>
      </c>
      <c r="E116" s="43" t="s">
        <v>3398</v>
      </c>
      <c r="F116" s="43">
        <v>979626273</v>
      </c>
      <c r="G116" s="1">
        <v>28</v>
      </c>
    </row>
    <row r="117" spans="1:7" ht="18.75" x14ac:dyDescent="0.3">
      <c r="A117" s="43">
        <v>17000711</v>
      </c>
      <c r="B117" s="52" t="s">
        <v>3588</v>
      </c>
      <c r="C117" s="52" t="s">
        <v>3455</v>
      </c>
      <c r="D117" s="65">
        <v>36131</v>
      </c>
      <c r="E117" s="43" t="s">
        <v>3398</v>
      </c>
      <c r="F117" s="43">
        <v>366933852</v>
      </c>
      <c r="G117" s="1">
        <v>29</v>
      </c>
    </row>
    <row r="118" spans="1:7" ht="18.75" x14ac:dyDescent="0.3">
      <c r="A118" s="43">
        <v>18003702</v>
      </c>
      <c r="B118" s="52" t="s">
        <v>3544</v>
      </c>
      <c r="C118" s="52" t="s">
        <v>3189</v>
      </c>
      <c r="D118" s="65" t="s">
        <v>3589</v>
      </c>
      <c r="E118" s="43" t="s">
        <v>3398</v>
      </c>
      <c r="F118" s="43">
        <v>972156603</v>
      </c>
      <c r="G118" s="1">
        <v>30</v>
      </c>
    </row>
    <row r="119" spans="1:7" ht="18.75" x14ac:dyDescent="0.3">
      <c r="A119" s="58">
        <v>18003127</v>
      </c>
      <c r="B119" s="59" t="s">
        <v>3590</v>
      </c>
      <c r="C119" s="59" t="s">
        <v>3194</v>
      </c>
      <c r="D119" s="68">
        <v>36778</v>
      </c>
      <c r="E119" s="43" t="s">
        <v>3398</v>
      </c>
      <c r="F119" s="43">
        <v>384332850</v>
      </c>
      <c r="G119" s="1">
        <v>31</v>
      </c>
    </row>
    <row r="120" spans="1:7" ht="18.75" x14ac:dyDescent="0.3">
      <c r="A120" s="43">
        <v>18003126</v>
      </c>
      <c r="B120" s="52" t="s">
        <v>3591</v>
      </c>
      <c r="C120" s="52" t="s">
        <v>3194</v>
      </c>
      <c r="D120" s="65">
        <v>36778</v>
      </c>
      <c r="E120" s="43" t="s">
        <v>3398</v>
      </c>
      <c r="F120" s="43">
        <v>383314358</v>
      </c>
      <c r="G120" s="1">
        <v>32</v>
      </c>
    </row>
    <row r="121" spans="1:7" ht="18.75" x14ac:dyDescent="0.3">
      <c r="A121" s="43">
        <v>14000736</v>
      </c>
      <c r="B121" s="52" t="s">
        <v>3592</v>
      </c>
      <c r="C121" s="52" t="s">
        <v>3218</v>
      </c>
      <c r="D121" s="65" t="s">
        <v>3593</v>
      </c>
      <c r="E121" s="43" t="s">
        <v>3398</v>
      </c>
      <c r="F121" s="43">
        <v>898877827</v>
      </c>
      <c r="G121" s="1">
        <v>33</v>
      </c>
    </row>
    <row r="122" spans="1:7" ht="18.75" x14ac:dyDescent="0.3">
      <c r="A122" s="43">
        <v>17002461</v>
      </c>
      <c r="B122" s="52" t="s">
        <v>3594</v>
      </c>
      <c r="C122" s="52" t="s">
        <v>3595</v>
      </c>
      <c r="D122" s="65">
        <v>36472</v>
      </c>
      <c r="E122" s="43" t="s">
        <v>3389</v>
      </c>
      <c r="F122" s="43">
        <v>986671454</v>
      </c>
      <c r="G122" s="1">
        <v>34</v>
      </c>
    </row>
    <row r="123" spans="1:7" ht="18.75" x14ac:dyDescent="0.3">
      <c r="A123" s="43">
        <v>17002876</v>
      </c>
      <c r="B123" s="52" t="s">
        <v>3596</v>
      </c>
      <c r="C123" s="52" t="s">
        <v>3217</v>
      </c>
      <c r="D123" s="65" t="s">
        <v>3597</v>
      </c>
      <c r="E123" s="43" t="s">
        <v>3398</v>
      </c>
      <c r="F123" s="43">
        <v>773039698</v>
      </c>
      <c r="G123" s="1">
        <v>35</v>
      </c>
    </row>
    <row r="124" spans="1:7" ht="18.75" x14ac:dyDescent="0.3">
      <c r="A124" s="43">
        <v>17002070</v>
      </c>
      <c r="B124" s="52" t="s">
        <v>3598</v>
      </c>
      <c r="C124" s="52" t="s">
        <v>3599</v>
      </c>
      <c r="D124" s="65" t="s">
        <v>3600</v>
      </c>
      <c r="E124" s="43" t="s">
        <v>3398</v>
      </c>
      <c r="F124" s="43">
        <v>377005164</v>
      </c>
      <c r="G124" s="1">
        <v>36</v>
      </c>
    </row>
    <row r="125" spans="1:7" ht="18.75" x14ac:dyDescent="0.3">
      <c r="A125" s="43">
        <v>17002133</v>
      </c>
      <c r="B125" s="52" t="s">
        <v>3601</v>
      </c>
      <c r="C125" s="52" t="s">
        <v>3599</v>
      </c>
      <c r="D125" s="65">
        <v>36227</v>
      </c>
      <c r="E125" s="43" t="s">
        <v>3398</v>
      </c>
      <c r="F125" s="43">
        <v>339655303</v>
      </c>
      <c r="G125" s="1">
        <v>37</v>
      </c>
    </row>
    <row r="126" spans="1:7" ht="18.75" x14ac:dyDescent="0.3">
      <c r="A126" s="43">
        <v>17000850</v>
      </c>
      <c r="B126" s="52" t="s">
        <v>3243</v>
      </c>
      <c r="C126" s="52" t="s">
        <v>3602</v>
      </c>
      <c r="D126" s="65" t="s">
        <v>3603</v>
      </c>
      <c r="E126" s="43" t="s">
        <v>3398</v>
      </c>
      <c r="F126" s="43">
        <v>702145062</v>
      </c>
      <c r="G126" s="1">
        <v>38</v>
      </c>
    </row>
    <row r="127" spans="1:7" ht="18.75" x14ac:dyDescent="0.3">
      <c r="A127" s="43">
        <v>18003357</v>
      </c>
      <c r="B127" s="52" t="s">
        <v>3604</v>
      </c>
      <c r="C127" s="52" t="s">
        <v>3599</v>
      </c>
      <c r="D127" s="65" t="s">
        <v>3605</v>
      </c>
      <c r="E127" s="43" t="s">
        <v>3398</v>
      </c>
      <c r="F127" s="43">
        <v>852057450</v>
      </c>
      <c r="G127" s="1">
        <v>39</v>
      </c>
    </row>
    <row r="128" spans="1:7" ht="18.75" x14ac:dyDescent="0.3">
      <c r="A128" s="43">
        <v>18005751</v>
      </c>
      <c r="B128" s="52" t="s">
        <v>3606</v>
      </c>
      <c r="C128" s="52" t="s">
        <v>3201</v>
      </c>
      <c r="D128" s="65">
        <v>29289</v>
      </c>
      <c r="E128" s="43" t="s">
        <v>3389</v>
      </c>
      <c r="F128" s="43">
        <v>765054738</v>
      </c>
      <c r="G128" s="1">
        <v>40</v>
      </c>
    </row>
    <row r="129" spans="1:7" ht="18.75" x14ac:dyDescent="0.3">
      <c r="A129" s="43">
        <v>18005785</v>
      </c>
      <c r="B129" s="52" t="s">
        <v>3607</v>
      </c>
      <c r="C129" s="52" t="s">
        <v>3608</v>
      </c>
      <c r="D129" s="65" t="s">
        <v>3609</v>
      </c>
      <c r="E129" s="43" t="s">
        <v>3389</v>
      </c>
      <c r="F129" s="43">
        <v>909376088</v>
      </c>
      <c r="G129" s="1">
        <v>41</v>
      </c>
    </row>
    <row r="130" spans="1:7" ht="18.75" x14ac:dyDescent="0.3">
      <c r="A130" s="43">
        <v>18001932</v>
      </c>
      <c r="B130" s="52" t="s">
        <v>3610</v>
      </c>
      <c r="C130" s="52" t="s">
        <v>3217</v>
      </c>
      <c r="D130" s="65">
        <v>36528</v>
      </c>
      <c r="E130" s="43" t="s">
        <v>3398</v>
      </c>
      <c r="F130" s="43">
        <v>775653458</v>
      </c>
      <c r="G130" s="1">
        <v>42</v>
      </c>
    </row>
    <row r="131" spans="1:7" ht="18.75" x14ac:dyDescent="0.3">
      <c r="A131" s="43">
        <v>18004361</v>
      </c>
      <c r="B131" s="52" t="s">
        <v>3402</v>
      </c>
      <c r="C131" s="52" t="s">
        <v>3236</v>
      </c>
      <c r="D131" s="65">
        <v>36566</v>
      </c>
      <c r="E131" s="43" t="s">
        <v>3398</v>
      </c>
      <c r="F131" s="43">
        <v>345031487</v>
      </c>
      <c r="G131" s="1">
        <v>43</v>
      </c>
    </row>
    <row r="132" spans="1:7" ht="18.75" x14ac:dyDescent="0.3">
      <c r="A132" s="43">
        <v>18001634</v>
      </c>
      <c r="B132" s="52" t="s">
        <v>3591</v>
      </c>
      <c r="C132" s="52" t="s">
        <v>3229</v>
      </c>
      <c r="D132" s="65">
        <v>36528</v>
      </c>
      <c r="E132" s="43" t="s">
        <v>3398</v>
      </c>
      <c r="F132" s="43">
        <v>383767425</v>
      </c>
      <c r="G132" s="1">
        <v>44</v>
      </c>
    </row>
    <row r="133" spans="1:7" ht="18.75" x14ac:dyDescent="0.3">
      <c r="A133" s="58">
        <v>18001667</v>
      </c>
      <c r="B133" s="53" t="s">
        <v>3611</v>
      </c>
      <c r="C133" s="53" t="s">
        <v>3248</v>
      </c>
      <c r="D133" s="65" t="s">
        <v>3612</v>
      </c>
      <c r="E133" s="43" t="s">
        <v>3398</v>
      </c>
      <c r="F133" s="43">
        <v>921127731</v>
      </c>
      <c r="G133" s="1">
        <v>45</v>
      </c>
    </row>
    <row r="134" spans="1:7" ht="18.75" x14ac:dyDescent="0.3">
      <c r="A134" s="43">
        <v>18002607</v>
      </c>
      <c r="B134" s="52" t="s">
        <v>3450</v>
      </c>
      <c r="C134" s="52" t="s">
        <v>3222</v>
      </c>
      <c r="D134" s="65">
        <v>36836</v>
      </c>
      <c r="E134" s="43" t="s">
        <v>3398</v>
      </c>
      <c r="F134" s="43">
        <v>901299525</v>
      </c>
      <c r="G134" s="1">
        <v>46</v>
      </c>
    </row>
    <row r="135" spans="1:7" ht="18.75" x14ac:dyDescent="0.3">
      <c r="A135" s="43">
        <v>17001607</v>
      </c>
      <c r="B135" s="52" t="s">
        <v>3613</v>
      </c>
      <c r="C135" s="52" t="s">
        <v>3217</v>
      </c>
      <c r="D135" s="65" t="s">
        <v>3614</v>
      </c>
      <c r="E135" s="43" t="s">
        <v>3398</v>
      </c>
      <c r="F135" s="43">
        <v>375004404</v>
      </c>
      <c r="G135" s="1">
        <v>47</v>
      </c>
    </row>
    <row r="136" spans="1:7" ht="18.75" x14ac:dyDescent="0.3">
      <c r="A136" s="43">
        <v>17001681</v>
      </c>
      <c r="B136" s="52" t="s">
        <v>3481</v>
      </c>
      <c r="C136" s="52" t="s">
        <v>3615</v>
      </c>
      <c r="D136" s="65"/>
      <c r="E136" s="43" t="s">
        <v>3398</v>
      </c>
      <c r="F136" s="43">
        <v>329106301</v>
      </c>
      <c r="G136" s="1">
        <v>48</v>
      </c>
    </row>
    <row r="137" spans="1:7" ht="18.75" x14ac:dyDescent="0.3">
      <c r="A137" s="43">
        <v>18005424</v>
      </c>
      <c r="B137" s="52" t="s">
        <v>3616</v>
      </c>
      <c r="C137" s="52" t="s">
        <v>3194</v>
      </c>
      <c r="D137" s="65">
        <v>33025</v>
      </c>
      <c r="E137" s="43" t="s">
        <v>3398</v>
      </c>
      <c r="F137" s="43">
        <v>902922508</v>
      </c>
      <c r="G137" s="1">
        <v>49</v>
      </c>
    </row>
    <row r="138" spans="1:7" ht="18.75" x14ac:dyDescent="0.3">
      <c r="A138" s="43">
        <v>18001645</v>
      </c>
      <c r="B138" s="52" t="s">
        <v>3617</v>
      </c>
      <c r="C138" s="52" t="s">
        <v>3618</v>
      </c>
      <c r="D138" s="65" t="s">
        <v>3619</v>
      </c>
      <c r="E138" s="43" t="s">
        <v>3398</v>
      </c>
      <c r="F138" s="43">
        <v>971577100</v>
      </c>
      <c r="G138" s="1">
        <v>50</v>
      </c>
    </row>
    <row r="139" spans="1:7" ht="18.75" x14ac:dyDescent="0.3">
      <c r="A139" s="43">
        <v>18001670</v>
      </c>
      <c r="B139" s="52" t="s">
        <v>3620</v>
      </c>
      <c r="C139" s="52" t="s">
        <v>3538</v>
      </c>
      <c r="D139" s="65" t="s">
        <v>3621</v>
      </c>
      <c r="E139" s="43" t="s">
        <v>3398</v>
      </c>
      <c r="F139" s="43">
        <v>819418717</v>
      </c>
      <c r="G139" s="1">
        <v>51</v>
      </c>
    </row>
    <row r="140" spans="1:7" ht="18.75" x14ac:dyDescent="0.3">
      <c r="A140" s="43">
        <v>18001668</v>
      </c>
      <c r="B140" s="52" t="s">
        <v>3622</v>
      </c>
      <c r="C140" s="52" t="s">
        <v>3236</v>
      </c>
      <c r="D140" s="65" t="s">
        <v>3623</v>
      </c>
      <c r="E140" s="43" t="s">
        <v>3398</v>
      </c>
      <c r="F140" s="43">
        <v>917797061</v>
      </c>
      <c r="G140" s="1">
        <v>52</v>
      </c>
    </row>
    <row r="141" spans="1:7" ht="18.75" x14ac:dyDescent="0.3">
      <c r="A141" s="43">
        <v>18001567</v>
      </c>
      <c r="B141" s="52" t="s">
        <v>3624</v>
      </c>
      <c r="C141" s="52" t="s">
        <v>3202</v>
      </c>
      <c r="D141" s="65">
        <v>36777</v>
      </c>
      <c r="E141" s="43" t="s">
        <v>3398</v>
      </c>
      <c r="F141" s="43">
        <v>814427772</v>
      </c>
      <c r="G141" s="1">
        <v>53</v>
      </c>
    </row>
    <row r="142" spans="1:7" ht="18.75" x14ac:dyDescent="0.3">
      <c r="A142" s="43">
        <v>18001623</v>
      </c>
      <c r="B142" s="52" t="s">
        <v>3450</v>
      </c>
      <c r="C142" s="52" t="s">
        <v>3618</v>
      </c>
      <c r="D142" s="65" t="s">
        <v>3619</v>
      </c>
      <c r="E142" s="43" t="s">
        <v>3398</v>
      </c>
      <c r="F142" s="43">
        <v>374475247</v>
      </c>
      <c r="G142" s="1">
        <v>54</v>
      </c>
    </row>
    <row r="143" spans="1:7" ht="18.75" x14ac:dyDescent="0.3">
      <c r="A143" s="43">
        <v>18003811</v>
      </c>
      <c r="B143" s="52" t="s">
        <v>3625</v>
      </c>
      <c r="C143" s="52" t="s">
        <v>3244</v>
      </c>
      <c r="D143" s="65">
        <v>36774</v>
      </c>
      <c r="E143" s="43" t="s">
        <v>3398</v>
      </c>
      <c r="F143" s="43">
        <v>799789899</v>
      </c>
      <c r="G143" s="1">
        <v>55</v>
      </c>
    </row>
    <row r="144" spans="1:7" ht="18.75" x14ac:dyDescent="0.3">
      <c r="A144" s="43">
        <v>18003384</v>
      </c>
      <c r="B144" s="52" t="s">
        <v>3626</v>
      </c>
      <c r="C144" s="52" t="s">
        <v>3627</v>
      </c>
      <c r="D144" s="65">
        <v>36526</v>
      </c>
      <c r="E144" s="43" t="s">
        <v>3398</v>
      </c>
      <c r="F144" s="43">
        <v>397904072</v>
      </c>
      <c r="G144" s="1">
        <v>56</v>
      </c>
    </row>
    <row r="145" spans="1:7" ht="18.75" x14ac:dyDescent="0.3">
      <c r="A145" s="43">
        <v>18000284</v>
      </c>
      <c r="B145" s="52" t="s">
        <v>3628</v>
      </c>
      <c r="C145" s="52" t="s">
        <v>3242</v>
      </c>
      <c r="D145" s="65"/>
      <c r="E145" s="43" t="s">
        <v>3398</v>
      </c>
      <c r="F145" s="43">
        <v>335611827</v>
      </c>
      <c r="G145" s="1">
        <v>57</v>
      </c>
    </row>
    <row r="146" spans="1:7" ht="18.75" x14ac:dyDescent="0.3">
      <c r="A146" s="43">
        <v>18000377</v>
      </c>
      <c r="B146" s="52" t="s">
        <v>3629</v>
      </c>
      <c r="C146" s="52" t="s">
        <v>3237</v>
      </c>
      <c r="D146" s="65">
        <v>37204</v>
      </c>
      <c r="E146" s="43" t="s">
        <v>3398</v>
      </c>
      <c r="F146" s="43">
        <v>901344696</v>
      </c>
      <c r="G146" s="1">
        <v>58</v>
      </c>
    </row>
    <row r="147" spans="1:7" ht="18.75" x14ac:dyDescent="0.3">
      <c r="A147" s="43">
        <v>18001629</v>
      </c>
      <c r="B147" s="52" t="s">
        <v>3630</v>
      </c>
      <c r="C147" s="52" t="s">
        <v>3238</v>
      </c>
      <c r="D147" s="65">
        <v>36651</v>
      </c>
      <c r="E147" s="43" t="s">
        <v>3398</v>
      </c>
      <c r="F147" s="43">
        <v>985209791</v>
      </c>
      <c r="G147" s="1">
        <v>59</v>
      </c>
    </row>
    <row r="148" spans="1:7" ht="18.75" x14ac:dyDescent="0.3">
      <c r="A148" s="43">
        <v>18001663</v>
      </c>
      <c r="B148" s="52" t="s">
        <v>3631</v>
      </c>
      <c r="C148" s="52" t="s">
        <v>3599</v>
      </c>
      <c r="D148" s="65" t="s">
        <v>3632</v>
      </c>
      <c r="E148" s="43" t="s">
        <v>3398</v>
      </c>
      <c r="F148" s="43">
        <v>363722565</v>
      </c>
      <c r="G148" s="1">
        <v>60</v>
      </c>
    </row>
    <row r="149" spans="1:7" ht="18.75" x14ac:dyDescent="0.3">
      <c r="A149" s="43">
        <v>17001412</v>
      </c>
      <c r="B149" s="52" t="s">
        <v>3633</v>
      </c>
      <c r="C149" s="52" t="s">
        <v>3199</v>
      </c>
      <c r="D149" s="65">
        <v>36290</v>
      </c>
      <c r="E149" s="43" t="s">
        <v>3398</v>
      </c>
      <c r="F149" s="43">
        <v>372860571</v>
      </c>
      <c r="G149" s="1">
        <v>61</v>
      </c>
    </row>
    <row r="150" spans="1:7" ht="18.75" x14ac:dyDescent="0.3">
      <c r="A150" s="43">
        <v>17001799</v>
      </c>
      <c r="B150" s="52" t="s">
        <v>3634</v>
      </c>
      <c r="C150" s="52" t="s">
        <v>3210</v>
      </c>
      <c r="D150" s="65">
        <v>35955</v>
      </c>
      <c r="E150" s="43" t="s">
        <v>3398</v>
      </c>
      <c r="F150" s="43"/>
      <c r="G150" s="1">
        <v>62</v>
      </c>
    </row>
    <row r="151" spans="1:7" ht="18.75" x14ac:dyDescent="0.3">
      <c r="A151" s="43">
        <v>17003823</v>
      </c>
      <c r="B151" s="52" t="s">
        <v>3635</v>
      </c>
      <c r="C151" s="52" t="s">
        <v>3636</v>
      </c>
      <c r="D151" s="65">
        <v>36281</v>
      </c>
      <c r="E151" s="43" t="s">
        <v>3398</v>
      </c>
      <c r="F151" s="43">
        <v>989503887</v>
      </c>
      <c r="G151" s="1">
        <v>63</v>
      </c>
    </row>
    <row r="152" spans="1:7" ht="18.75" x14ac:dyDescent="0.3">
      <c r="A152" s="43">
        <v>16001398</v>
      </c>
      <c r="B152" s="52" t="s">
        <v>3637</v>
      </c>
      <c r="C152" s="52" t="s">
        <v>3430</v>
      </c>
      <c r="D152" s="65" t="s">
        <v>3638</v>
      </c>
      <c r="E152" s="43" t="s">
        <v>3398</v>
      </c>
      <c r="F152" s="43">
        <v>898353955</v>
      </c>
      <c r="G152" s="1">
        <v>64</v>
      </c>
    </row>
    <row r="153" spans="1:7" ht="18.75" x14ac:dyDescent="0.3">
      <c r="A153" s="43">
        <v>18000961</v>
      </c>
      <c r="B153" s="52" t="s">
        <v>3639</v>
      </c>
      <c r="C153" s="52" t="s">
        <v>3640</v>
      </c>
      <c r="D153" s="65">
        <v>37966</v>
      </c>
      <c r="E153" s="43" t="s">
        <v>3389</v>
      </c>
      <c r="F153" s="43">
        <v>778847116</v>
      </c>
      <c r="G153" s="1">
        <v>65</v>
      </c>
    </row>
    <row r="154" spans="1:7" ht="18.75" x14ac:dyDescent="0.3">
      <c r="A154" s="43">
        <v>18001014</v>
      </c>
      <c r="B154" s="52" t="s">
        <v>3641</v>
      </c>
      <c r="C154" s="52" t="s">
        <v>3416</v>
      </c>
      <c r="D154" s="65" t="s">
        <v>3642</v>
      </c>
      <c r="E154" s="43" t="s">
        <v>3389</v>
      </c>
      <c r="F154" s="43">
        <v>987570167</v>
      </c>
      <c r="G154" s="1">
        <v>66</v>
      </c>
    </row>
    <row r="155" spans="1:7" ht="18.75" x14ac:dyDescent="0.3">
      <c r="A155" s="43">
        <v>18001007</v>
      </c>
      <c r="B155" s="52" t="s">
        <v>3643</v>
      </c>
      <c r="C155" s="52" t="s">
        <v>3194</v>
      </c>
      <c r="D155" s="65">
        <v>37684</v>
      </c>
      <c r="E155" s="43" t="s">
        <v>3389</v>
      </c>
      <c r="F155" s="43">
        <v>909089269</v>
      </c>
      <c r="G155" s="1">
        <v>67</v>
      </c>
    </row>
    <row r="156" spans="1:7" ht="18.75" x14ac:dyDescent="0.3">
      <c r="A156" s="43">
        <v>18001078</v>
      </c>
      <c r="B156" s="52" t="s">
        <v>3644</v>
      </c>
      <c r="C156" s="52" t="s">
        <v>3194</v>
      </c>
      <c r="D156" s="65" t="s">
        <v>3645</v>
      </c>
      <c r="E156" s="43" t="s">
        <v>3389</v>
      </c>
      <c r="F156" s="43">
        <v>909411493</v>
      </c>
      <c r="G156" s="1">
        <v>68</v>
      </c>
    </row>
    <row r="157" spans="1:7" ht="18.75" x14ac:dyDescent="0.3">
      <c r="A157" s="43">
        <v>18000855</v>
      </c>
      <c r="B157" s="52" t="s">
        <v>3646</v>
      </c>
      <c r="C157" s="52" t="s">
        <v>3210</v>
      </c>
      <c r="D157" s="65" t="s">
        <v>3647</v>
      </c>
      <c r="E157" s="43" t="s">
        <v>3398</v>
      </c>
      <c r="F157" s="43">
        <v>774751846</v>
      </c>
      <c r="G157" s="1">
        <v>69</v>
      </c>
    </row>
    <row r="158" spans="1:7" ht="18.75" x14ac:dyDescent="0.3">
      <c r="A158" s="58">
        <v>18005809</v>
      </c>
      <c r="B158" s="59" t="s">
        <v>3648</v>
      </c>
      <c r="C158" s="59" t="s">
        <v>3599</v>
      </c>
      <c r="D158" s="65" t="s">
        <v>3649</v>
      </c>
      <c r="E158" s="43" t="s">
        <v>3398</v>
      </c>
      <c r="F158" s="43">
        <v>335449076</v>
      </c>
      <c r="G158" s="1">
        <v>70</v>
      </c>
    </row>
    <row r="159" spans="1:7" ht="18.75" x14ac:dyDescent="0.3">
      <c r="A159" s="58">
        <v>18005808</v>
      </c>
      <c r="B159" s="59" t="s">
        <v>3278</v>
      </c>
      <c r="C159" s="59" t="s">
        <v>3650</v>
      </c>
      <c r="D159" s="68" t="s">
        <v>3651</v>
      </c>
      <c r="E159" s="43" t="s">
        <v>3398</v>
      </c>
      <c r="F159" s="43">
        <v>919495496</v>
      </c>
      <c r="G159" s="1">
        <v>71</v>
      </c>
    </row>
    <row r="160" spans="1:7" ht="18.75" x14ac:dyDescent="0.3">
      <c r="A160" s="58">
        <v>17001809</v>
      </c>
      <c r="B160" s="59" t="s">
        <v>3450</v>
      </c>
      <c r="C160" s="59" t="s">
        <v>3190</v>
      </c>
      <c r="D160" s="68" t="s">
        <v>3652</v>
      </c>
      <c r="E160" s="43" t="s">
        <v>3398</v>
      </c>
      <c r="F160" s="43">
        <v>332954045</v>
      </c>
      <c r="G160" s="1">
        <v>72</v>
      </c>
    </row>
    <row r="161" spans="1:7" ht="18.75" x14ac:dyDescent="0.3">
      <c r="A161" s="43">
        <v>18001669</v>
      </c>
      <c r="B161" s="52" t="s">
        <v>3653</v>
      </c>
      <c r="C161" s="52" t="s">
        <v>3242</v>
      </c>
      <c r="D161" s="65">
        <v>36684</v>
      </c>
      <c r="E161" s="43" t="s">
        <v>3398</v>
      </c>
      <c r="F161" s="43">
        <v>943987881</v>
      </c>
      <c r="G161" s="1">
        <v>73</v>
      </c>
    </row>
    <row r="162" spans="1:7" ht="18.75" x14ac:dyDescent="0.3">
      <c r="A162" s="43">
        <v>18001637</v>
      </c>
      <c r="B162" s="52" t="s">
        <v>3654</v>
      </c>
      <c r="C162" s="52" t="s">
        <v>3190</v>
      </c>
      <c r="D162" s="65" t="s">
        <v>3655</v>
      </c>
      <c r="E162" s="43" t="s">
        <v>3398</v>
      </c>
      <c r="F162" s="43">
        <v>589124200</v>
      </c>
      <c r="G162" s="1">
        <v>74</v>
      </c>
    </row>
    <row r="163" spans="1:7" ht="18.75" x14ac:dyDescent="0.3">
      <c r="A163" s="43">
        <v>15001771</v>
      </c>
      <c r="B163" s="52" t="s">
        <v>3656</v>
      </c>
      <c r="C163" s="52" t="s">
        <v>3538</v>
      </c>
      <c r="D163" s="65">
        <v>35773</v>
      </c>
      <c r="E163" s="43" t="s">
        <v>3398</v>
      </c>
      <c r="F163" s="43">
        <v>372615967</v>
      </c>
      <c r="G163" s="1">
        <v>75</v>
      </c>
    </row>
    <row r="164" spans="1:7" ht="18.75" x14ac:dyDescent="0.3">
      <c r="A164" s="43">
        <v>18000782</v>
      </c>
      <c r="B164" s="52" t="s">
        <v>3657</v>
      </c>
      <c r="C164" s="52" t="s">
        <v>3658</v>
      </c>
      <c r="D164" s="65">
        <v>37502</v>
      </c>
      <c r="E164" s="43" t="s">
        <v>3389</v>
      </c>
      <c r="F164" s="43">
        <v>931891684</v>
      </c>
      <c r="G164" s="1">
        <v>76</v>
      </c>
    </row>
    <row r="165" spans="1:7" ht="18.75" x14ac:dyDescent="0.3">
      <c r="A165" s="43">
        <v>17002799</v>
      </c>
      <c r="B165" s="52" t="s">
        <v>3261</v>
      </c>
      <c r="C165" s="52" t="s">
        <v>3460</v>
      </c>
      <c r="D165" s="65" t="s">
        <v>3659</v>
      </c>
      <c r="E165" s="43" t="s">
        <v>3398</v>
      </c>
      <c r="F165" s="43"/>
      <c r="G165" s="1">
        <v>77</v>
      </c>
    </row>
    <row r="166" spans="1:7" ht="18.75" x14ac:dyDescent="0.3">
      <c r="A166" s="43">
        <v>17002246</v>
      </c>
      <c r="B166" s="52" t="s">
        <v>3660</v>
      </c>
      <c r="C166" s="52" t="s">
        <v>3242</v>
      </c>
      <c r="D166" s="65" t="s">
        <v>3661</v>
      </c>
      <c r="E166" s="43" t="s">
        <v>3398</v>
      </c>
      <c r="F166" s="43">
        <v>382714290</v>
      </c>
      <c r="G166" s="1">
        <v>78</v>
      </c>
    </row>
    <row r="167" spans="1:7" ht="18.75" x14ac:dyDescent="0.3">
      <c r="A167" s="43">
        <v>18002588</v>
      </c>
      <c r="B167" s="52" t="s">
        <v>3662</v>
      </c>
      <c r="C167" s="52" t="s">
        <v>3663</v>
      </c>
      <c r="D167" s="65">
        <v>37936</v>
      </c>
      <c r="E167" s="43" t="s">
        <v>3389</v>
      </c>
      <c r="F167" s="43">
        <v>925456495</v>
      </c>
      <c r="G167" s="1">
        <v>79</v>
      </c>
    </row>
    <row r="168" spans="1:7" ht="18.75" x14ac:dyDescent="0.3">
      <c r="A168" s="43">
        <v>18000158</v>
      </c>
      <c r="B168" s="52" t="s">
        <v>3664</v>
      </c>
      <c r="C168" s="52" t="s">
        <v>3665</v>
      </c>
      <c r="D168" s="65">
        <v>37932</v>
      </c>
      <c r="E168" s="43" t="s">
        <v>3389</v>
      </c>
      <c r="F168" s="43"/>
      <c r="G168" s="1">
        <v>80</v>
      </c>
    </row>
    <row r="169" spans="1:7" ht="18.75" x14ac:dyDescent="0.3">
      <c r="A169" s="43">
        <v>18000354</v>
      </c>
      <c r="B169" s="52" t="s">
        <v>3666</v>
      </c>
      <c r="C169" s="52" t="s">
        <v>3391</v>
      </c>
      <c r="D169" s="65" t="s">
        <v>3488</v>
      </c>
      <c r="E169" s="43" t="s">
        <v>3389</v>
      </c>
      <c r="F169" s="43"/>
      <c r="G169" s="1">
        <v>81</v>
      </c>
    </row>
    <row r="170" spans="1:7" ht="18.75" x14ac:dyDescent="0.3">
      <c r="A170" s="43">
        <v>18002254</v>
      </c>
      <c r="B170" s="52" t="s">
        <v>3667</v>
      </c>
      <c r="C170" s="52" t="s">
        <v>3421</v>
      </c>
      <c r="D170" s="65" t="s">
        <v>3472</v>
      </c>
      <c r="E170" s="43" t="s">
        <v>3389</v>
      </c>
      <c r="F170" s="43">
        <v>903760440</v>
      </c>
      <c r="G170" s="1">
        <v>82</v>
      </c>
    </row>
    <row r="171" spans="1:7" ht="18.75" x14ac:dyDescent="0.3">
      <c r="A171" s="43">
        <v>18001218</v>
      </c>
      <c r="B171" s="52" t="s">
        <v>3668</v>
      </c>
      <c r="C171" s="52" t="s">
        <v>3185</v>
      </c>
      <c r="D171" s="65">
        <v>37747</v>
      </c>
      <c r="E171" s="43" t="s">
        <v>3398</v>
      </c>
      <c r="F171" s="43">
        <v>779979857</v>
      </c>
      <c r="G171" s="1">
        <v>83</v>
      </c>
    </row>
    <row r="172" spans="1:7" ht="18.75" x14ac:dyDescent="0.3">
      <c r="A172" s="43">
        <v>17004747</v>
      </c>
      <c r="B172" s="52" t="s">
        <v>3669</v>
      </c>
      <c r="C172" s="52" t="s">
        <v>3670</v>
      </c>
      <c r="D172" s="65">
        <v>36016</v>
      </c>
      <c r="E172" s="43" t="s">
        <v>3389</v>
      </c>
      <c r="F172" s="43">
        <v>344504090</v>
      </c>
      <c r="G172" s="1">
        <v>84</v>
      </c>
    </row>
    <row r="173" spans="1:7" ht="18.75" x14ac:dyDescent="0.3">
      <c r="A173" s="43">
        <v>17004118</v>
      </c>
      <c r="B173" s="52" t="s">
        <v>3671</v>
      </c>
      <c r="C173" s="52" t="s">
        <v>3672</v>
      </c>
      <c r="D173" s="65">
        <v>36471</v>
      </c>
      <c r="E173" s="43" t="s">
        <v>3389</v>
      </c>
      <c r="F173" s="43">
        <v>707545501</v>
      </c>
      <c r="G173" s="1">
        <v>85</v>
      </c>
    </row>
    <row r="174" spans="1:7" ht="18.75" x14ac:dyDescent="0.3">
      <c r="A174" s="43">
        <v>17002393</v>
      </c>
      <c r="B174" s="52" t="s">
        <v>3673</v>
      </c>
      <c r="C174" s="52" t="s">
        <v>3674</v>
      </c>
      <c r="D174" s="65" t="s">
        <v>3675</v>
      </c>
      <c r="E174" s="43" t="s">
        <v>3389</v>
      </c>
      <c r="F174" s="43">
        <v>327996146</v>
      </c>
      <c r="G174" s="1">
        <v>86</v>
      </c>
    </row>
    <row r="175" spans="1:7" ht="18.75" x14ac:dyDescent="0.3">
      <c r="A175" s="58">
        <v>17002394</v>
      </c>
      <c r="B175" s="59" t="s">
        <v>3676</v>
      </c>
      <c r="C175" s="59" t="s">
        <v>3663</v>
      </c>
      <c r="D175" s="68" t="s">
        <v>3677</v>
      </c>
      <c r="E175" s="43" t="s">
        <v>3389</v>
      </c>
      <c r="F175" s="43">
        <v>399639680</v>
      </c>
      <c r="G175" s="1">
        <v>87</v>
      </c>
    </row>
    <row r="176" spans="1:7" ht="18.75" x14ac:dyDescent="0.3">
      <c r="A176" s="43">
        <v>19003115</v>
      </c>
      <c r="B176" s="52" t="s">
        <v>3678</v>
      </c>
      <c r="C176" s="52" t="s">
        <v>3679</v>
      </c>
      <c r="D176" s="65" t="s">
        <v>3680</v>
      </c>
      <c r="E176" s="43" t="s">
        <v>3398</v>
      </c>
      <c r="F176" s="43">
        <v>337500602</v>
      </c>
      <c r="G176" s="1">
        <v>88</v>
      </c>
    </row>
    <row r="177" spans="1:7" ht="18.75" x14ac:dyDescent="0.3">
      <c r="A177" s="43">
        <v>18000441</v>
      </c>
      <c r="B177" s="52" t="s">
        <v>3681</v>
      </c>
      <c r="C177" s="52" t="s">
        <v>3682</v>
      </c>
      <c r="D177" s="65" t="s">
        <v>3683</v>
      </c>
      <c r="E177" s="43" t="s">
        <v>3398</v>
      </c>
      <c r="F177" s="43">
        <v>902988071</v>
      </c>
      <c r="G177" s="1">
        <v>1</v>
      </c>
    </row>
    <row r="178" spans="1:7" ht="18.75" x14ac:dyDescent="0.3">
      <c r="A178" s="61">
        <v>18002177</v>
      </c>
      <c r="B178" s="62" t="s">
        <v>3684</v>
      </c>
      <c r="C178" s="62" t="s">
        <v>3210</v>
      </c>
      <c r="D178" s="69" t="s">
        <v>3685</v>
      </c>
      <c r="E178" s="61" t="s">
        <v>3398</v>
      </c>
      <c r="F178" s="61">
        <v>793907544</v>
      </c>
      <c r="G178" s="1">
        <v>2</v>
      </c>
    </row>
    <row r="179" spans="1:7" ht="18.75" x14ac:dyDescent="0.3">
      <c r="A179" s="43">
        <v>18001891</v>
      </c>
      <c r="B179" s="52" t="s">
        <v>3686</v>
      </c>
      <c r="C179" s="52" t="s">
        <v>3247</v>
      </c>
      <c r="D179" s="65" t="s">
        <v>3687</v>
      </c>
      <c r="E179" s="43" t="s">
        <v>3398</v>
      </c>
      <c r="F179" s="43">
        <v>776964418</v>
      </c>
      <c r="G179" s="1">
        <v>3</v>
      </c>
    </row>
    <row r="180" spans="1:7" ht="18.75" x14ac:dyDescent="0.3">
      <c r="A180" s="43">
        <v>18001887</v>
      </c>
      <c r="B180" s="52" t="s">
        <v>3688</v>
      </c>
      <c r="C180" s="52" t="s">
        <v>3618</v>
      </c>
      <c r="D180" s="65" t="s">
        <v>3689</v>
      </c>
      <c r="E180" s="43" t="s">
        <v>3398</v>
      </c>
      <c r="F180" s="43">
        <v>393765081</v>
      </c>
      <c r="G180" s="1">
        <v>4</v>
      </c>
    </row>
    <row r="181" spans="1:7" ht="18.75" x14ac:dyDescent="0.3">
      <c r="A181" s="43">
        <v>18001905</v>
      </c>
      <c r="B181" s="52" t="s">
        <v>3261</v>
      </c>
      <c r="C181" s="52" t="s">
        <v>3237</v>
      </c>
      <c r="D181" s="65" t="s">
        <v>3690</v>
      </c>
      <c r="E181" s="43" t="s">
        <v>3398</v>
      </c>
      <c r="F181" s="43">
        <v>977594411</v>
      </c>
      <c r="G181" s="1">
        <v>5</v>
      </c>
    </row>
    <row r="182" spans="1:7" ht="18.75" x14ac:dyDescent="0.3">
      <c r="A182" s="43">
        <v>18003937</v>
      </c>
      <c r="B182" s="52" t="s">
        <v>3691</v>
      </c>
      <c r="C182" s="52" t="s">
        <v>3188</v>
      </c>
      <c r="D182" s="65">
        <v>36259</v>
      </c>
      <c r="E182" s="43" t="s">
        <v>3398</v>
      </c>
      <c r="F182" s="43">
        <v>384444091</v>
      </c>
      <c r="G182" s="1">
        <v>6</v>
      </c>
    </row>
    <row r="183" spans="1:7" ht="18.75" x14ac:dyDescent="0.3">
      <c r="A183" s="43">
        <v>18004253</v>
      </c>
      <c r="B183" s="52" t="s">
        <v>3692</v>
      </c>
      <c r="C183" s="52" t="s">
        <v>3640</v>
      </c>
      <c r="D183" s="65" t="s">
        <v>3693</v>
      </c>
      <c r="E183" s="43" t="s">
        <v>3389</v>
      </c>
      <c r="F183" s="43">
        <v>775931897</v>
      </c>
      <c r="G183" s="1">
        <v>7</v>
      </c>
    </row>
    <row r="184" spans="1:7" ht="18.75" x14ac:dyDescent="0.3">
      <c r="A184" s="43">
        <v>18001046</v>
      </c>
      <c r="B184" s="52" t="s">
        <v>3694</v>
      </c>
      <c r="C184" s="52" t="s">
        <v>3695</v>
      </c>
      <c r="D184" s="65" t="s">
        <v>3696</v>
      </c>
      <c r="E184" s="43" t="s">
        <v>3398</v>
      </c>
      <c r="F184" s="43">
        <v>867940643</v>
      </c>
      <c r="G184" s="1">
        <v>8</v>
      </c>
    </row>
    <row r="185" spans="1:7" ht="18.75" x14ac:dyDescent="0.3">
      <c r="A185" s="43">
        <v>17004571</v>
      </c>
      <c r="B185" s="52" t="s">
        <v>3412</v>
      </c>
      <c r="C185" s="52" t="s">
        <v>3697</v>
      </c>
      <c r="D185" s="65">
        <v>36039</v>
      </c>
      <c r="E185" s="43" t="s">
        <v>3398</v>
      </c>
      <c r="F185" s="43">
        <v>375515763</v>
      </c>
      <c r="G185" s="1">
        <v>9</v>
      </c>
    </row>
    <row r="186" spans="1:7" ht="18.75" x14ac:dyDescent="0.3">
      <c r="A186" s="43">
        <v>18003977</v>
      </c>
      <c r="B186" s="52" t="s">
        <v>3698</v>
      </c>
      <c r="C186" s="52" t="s">
        <v>3699</v>
      </c>
      <c r="D186" s="65" t="s">
        <v>3700</v>
      </c>
      <c r="E186" s="43" t="s">
        <v>3389</v>
      </c>
      <c r="F186" s="43">
        <v>779886961</v>
      </c>
      <c r="G186" s="1">
        <v>10</v>
      </c>
    </row>
    <row r="187" spans="1:7" ht="18.75" x14ac:dyDescent="0.3">
      <c r="A187" s="43">
        <v>18005271</v>
      </c>
      <c r="B187" s="52" t="s">
        <v>3701</v>
      </c>
      <c r="C187" s="52" t="s">
        <v>3224</v>
      </c>
      <c r="D187" s="65" t="s">
        <v>3702</v>
      </c>
      <c r="E187" s="43" t="s">
        <v>3389</v>
      </c>
      <c r="F187" s="43">
        <v>363697315</v>
      </c>
      <c r="G187" s="1">
        <v>11</v>
      </c>
    </row>
    <row r="188" spans="1:7" ht="18.75" x14ac:dyDescent="0.3">
      <c r="A188" s="43">
        <v>18004928</v>
      </c>
      <c r="B188" s="52" t="s">
        <v>3554</v>
      </c>
      <c r="C188" s="52" t="s">
        <v>3703</v>
      </c>
      <c r="D188" s="65" t="s">
        <v>3704</v>
      </c>
      <c r="E188" s="43" t="s">
        <v>3398</v>
      </c>
      <c r="F188" s="43">
        <v>842057123</v>
      </c>
      <c r="G188" s="1">
        <v>12</v>
      </c>
    </row>
    <row r="189" spans="1:7" ht="18.75" x14ac:dyDescent="0.3">
      <c r="A189" s="43">
        <v>19001764</v>
      </c>
      <c r="B189" s="52" t="s">
        <v>3705</v>
      </c>
      <c r="C189" s="52" t="s">
        <v>3201</v>
      </c>
      <c r="D189" s="65" t="s">
        <v>3706</v>
      </c>
      <c r="E189" s="43" t="s">
        <v>3389</v>
      </c>
      <c r="F189" s="43">
        <v>395968930</v>
      </c>
      <c r="G189" s="1">
        <v>13</v>
      </c>
    </row>
    <row r="190" spans="1:7" ht="18.75" x14ac:dyDescent="0.3">
      <c r="A190" s="43">
        <v>17003586</v>
      </c>
      <c r="B190" s="52" t="s">
        <v>3707</v>
      </c>
      <c r="C190" s="52" t="s">
        <v>3219</v>
      </c>
      <c r="D190" s="65" t="s">
        <v>3708</v>
      </c>
      <c r="E190" s="43" t="s">
        <v>3398</v>
      </c>
      <c r="F190" s="43">
        <v>789732657</v>
      </c>
      <c r="G190" s="1">
        <v>14</v>
      </c>
    </row>
    <row r="191" spans="1:7" ht="18.75" x14ac:dyDescent="0.3">
      <c r="A191" s="63">
        <v>18003648</v>
      </c>
      <c r="B191" s="60" t="s">
        <v>3709</v>
      </c>
      <c r="C191" s="60" t="s">
        <v>3267</v>
      </c>
      <c r="D191" s="70" t="s">
        <v>3510</v>
      </c>
      <c r="E191" s="43" t="s">
        <v>3398</v>
      </c>
      <c r="F191" s="43">
        <v>389387940</v>
      </c>
      <c r="G191" s="1">
        <v>15</v>
      </c>
    </row>
    <row r="192" spans="1:7" ht="18.75" x14ac:dyDescent="0.3">
      <c r="A192" s="64">
        <v>18005541</v>
      </c>
      <c r="B192" s="51" t="s">
        <v>3710</v>
      </c>
      <c r="C192" s="51" t="s">
        <v>3186</v>
      </c>
      <c r="D192" s="71"/>
      <c r="E192" s="43" t="s">
        <v>3389</v>
      </c>
      <c r="F192" s="43">
        <v>927048489</v>
      </c>
      <c r="G192" s="1">
        <v>16</v>
      </c>
    </row>
    <row r="193" spans="1:7" ht="18.75" x14ac:dyDescent="0.3">
      <c r="A193" s="43">
        <v>18002395</v>
      </c>
      <c r="B193" s="52" t="s">
        <v>3711</v>
      </c>
      <c r="C193" s="52" t="s">
        <v>3712</v>
      </c>
      <c r="D193" s="65" t="s">
        <v>3505</v>
      </c>
      <c r="E193" s="43" t="s">
        <v>3398</v>
      </c>
      <c r="F193" s="43">
        <v>383701473</v>
      </c>
      <c r="G193" s="1">
        <v>17</v>
      </c>
    </row>
    <row r="194" spans="1:7" ht="18.75" x14ac:dyDescent="0.3">
      <c r="A194" s="43">
        <v>17003144</v>
      </c>
      <c r="B194" s="52" t="s">
        <v>3713</v>
      </c>
      <c r="C194" s="52" t="s">
        <v>3209</v>
      </c>
      <c r="D194" s="65" t="s">
        <v>3714</v>
      </c>
      <c r="E194" s="43" t="s">
        <v>3398</v>
      </c>
      <c r="F194" s="43">
        <v>379922301</v>
      </c>
      <c r="G194" s="1">
        <v>18</v>
      </c>
    </row>
    <row r="195" spans="1:7" ht="18.75" x14ac:dyDescent="0.3">
      <c r="A195" s="43">
        <v>18003956</v>
      </c>
      <c r="B195" s="52" t="s">
        <v>3715</v>
      </c>
      <c r="C195" s="52" t="s">
        <v>3233</v>
      </c>
      <c r="D195" s="65">
        <v>36166</v>
      </c>
      <c r="E195" s="43" t="s">
        <v>3398</v>
      </c>
      <c r="F195" s="43">
        <v>924091343</v>
      </c>
      <c r="G195" s="1">
        <v>19</v>
      </c>
    </row>
    <row r="196" spans="1:7" ht="18.75" x14ac:dyDescent="0.3">
      <c r="A196" s="43">
        <v>18003651</v>
      </c>
      <c r="B196" s="52" t="s">
        <v>3716</v>
      </c>
      <c r="C196" s="52" t="s">
        <v>3210</v>
      </c>
      <c r="D196" s="65" t="s">
        <v>3655</v>
      </c>
      <c r="E196" s="43" t="s">
        <v>3398</v>
      </c>
      <c r="F196" s="43">
        <v>365164258</v>
      </c>
      <c r="G196" s="1">
        <v>20</v>
      </c>
    </row>
    <row r="197" spans="1:7" ht="18.75" x14ac:dyDescent="0.3">
      <c r="A197" s="43">
        <v>17002740</v>
      </c>
      <c r="B197" s="52" t="s">
        <v>3717</v>
      </c>
      <c r="C197" s="52" t="s">
        <v>3220</v>
      </c>
      <c r="D197" s="65" t="s">
        <v>3718</v>
      </c>
      <c r="E197" s="43" t="s">
        <v>3398</v>
      </c>
      <c r="F197" s="43">
        <v>584697699</v>
      </c>
      <c r="G197" s="1">
        <v>21</v>
      </c>
    </row>
    <row r="198" spans="1:7" ht="18.75" x14ac:dyDescent="0.3">
      <c r="A198" s="43">
        <v>18001683</v>
      </c>
      <c r="B198" s="52" t="s">
        <v>3719</v>
      </c>
      <c r="C198" s="52" t="s">
        <v>3189</v>
      </c>
      <c r="D198" s="65">
        <v>36771</v>
      </c>
      <c r="E198" s="43" t="s">
        <v>3398</v>
      </c>
      <c r="F198" s="43">
        <v>933887192</v>
      </c>
      <c r="G198" s="1">
        <v>22</v>
      </c>
    </row>
    <row r="199" spans="1:7" ht="18.75" x14ac:dyDescent="0.3">
      <c r="A199" s="43">
        <v>18004846</v>
      </c>
      <c r="B199" s="52" t="s">
        <v>3720</v>
      </c>
      <c r="C199" s="52" t="s">
        <v>3438</v>
      </c>
      <c r="D199" s="65" t="s">
        <v>3721</v>
      </c>
      <c r="E199" s="43" t="s">
        <v>3398</v>
      </c>
      <c r="F199" s="43">
        <v>886644608</v>
      </c>
      <c r="G199" s="1">
        <v>23</v>
      </c>
    </row>
    <row r="200" spans="1:7" ht="18.75" x14ac:dyDescent="0.3">
      <c r="A200" s="43">
        <v>18004485</v>
      </c>
      <c r="B200" s="52" t="s">
        <v>3722</v>
      </c>
      <c r="C200" s="52" t="s">
        <v>3497</v>
      </c>
      <c r="D200" s="65" t="s">
        <v>3723</v>
      </c>
      <c r="E200" s="43" t="s">
        <v>3398</v>
      </c>
      <c r="F200" s="43">
        <v>772129921</v>
      </c>
      <c r="G200" s="1">
        <v>24</v>
      </c>
    </row>
    <row r="201" spans="1:7" ht="18.75" x14ac:dyDescent="0.3">
      <c r="A201" s="43">
        <v>18000491</v>
      </c>
      <c r="B201" s="52" t="s">
        <v>3724</v>
      </c>
      <c r="C201" s="52" t="s">
        <v>3725</v>
      </c>
      <c r="D201" s="65" t="s">
        <v>3726</v>
      </c>
      <c r="E201" s="43" t="s">
        <v>3398</v>
      </c>
      <c r="F201" s="43">
        <v>352420375</v>
      </c>
      <c r="G201" s="1">
        <v>25</v>
      </c>
    </row>
    <row r="202" spans="1:7" ht="18.75" x14ac:dyDescent="0.3">
      <c r="A202" s="43">
        <v>17004622</v>
      </c>
      <c r="B202" s="52" t="s">
        <v>3243</v>
      </c>
      <c r="C202" s="52" t="s">
        <v>3231</v>
      </c>
      <c r="D202" s="65">
        <v>36044</v>
      </c>
      <c r="E202" s="43" t="s">
        <v>3398</v>
      </c>
      <c r="F202" s="43">
        <v>337210729</v>
      </c>
      <c r="G202" s="1">
        <v>26</v>
      </c>
    </row>
    <row r="203" spans="1:7" ht="18.75" x14ac:dyDescent="0.3">
      <c r="A203" s="43">
        <v>18002219</v>
      </c>
      <c r="B203" s="52" t="s">
        <v>3492</v>
      </c>
      <c r="C203" s="52" t="s">
        <v>3226</v>
      </c>
      <c r="D203" s="65" t="s">
        <v>3727</v>
      </c>
      <c r="E203" s="43" t="s">
        <v>3398</v>
      </c>
      <c r="F203" s="43">
        <v>399459483</v>
      </c>
      <c r="G203" s="1">
        <v>27</v>
      </c>
    </row>
    <row r="204" spans="1:7" ht="18.75" x14ac:dyDescent="0.3">
      <c r="A204" s="43">
        <v>17003138</v>
      </c>
      <c r="B204" s="52" t="s">
        <v>3728</v>
      </c>
      <c r="C204" s="52" t="s">
        <v>3729</v>
      </c>
      <c r="D204" s="65">
        <v>36312</v>
      </c>
      <c r="E204" s="43" t="s">
        <v>3398</v>
      </c>
      <c r="F204" s="43">
        <v>915034906</v>
      </c>
      <c r="G204" s="1">
        <v>28</v>
      </c>
    </row>
    <row r="205" spans="1:7" ht="18.75" x14ac:dyDescent="0.3">
      <c r="A205" s="43">
        <v>17003259</v>
      </c>
      <c r="B205" s="52" t="s">
        <v>3730</v>
      </c>
      <c r="C205" s="52" t="s">
        <v>3731</v>
      </c>
      <c r="D205" s="65" t="s">
        <v>3677</v>
      </c>
      <c r="E205" s="43" t="s">
        <v>3398</v>
      </c>
      <c r="F205" s="43">
        <v>967280269</v>
      </c>
      <c r="G205" s="1">
        <v>29</v>
      </c>
    </row>
    <row r="206" spans="1:7" ht="18.75" x14ac:dyDescent="0.3">
      <c r="A206" s="43">
        <v>17003458</v>
      </c>
      <c r="B206" s="52" t="s">
        <v>3732</v>
      </c>
      <c r="C206" s="52" t="s">
        <v>3733</v>
      </c>
      <c r="D206" s="65" t="s">
        <v>3734</v>
      </c>
      <c r="E206" s="43" t="s">
        <v>3398</v>
      </c>
      <c r="F206" s="43">
        <v>352157714</v>
      </c>
      <c r="G206" s="1">
        <v>30</v>
      </c>
    </row>
    <row r="207" spans="1:7" ht="18.75" x14ac:dyDescent="0.3">
      <c r="A207" s="43">
        <v>17002706</v>
      </c>
      <c r="B207" s="52" t="s">
        <v>3401</v>
      </c>
      <c r="C207" s="52" t="s">
        <v>3228</v>
      </c>
      <c r="D207" s="65">
        <v>36439</v>
      </c>
      <c r="E207" s="43" t="s">
        <v>3398</v>
      </c>
      <c r="F207" s="43">
        <v>335441607</v>
      </c>
      <c r="G207" s="1">
        <v>31</v>
      </c>
    </row>
    <row r="208" spans="1:7" ht="18.75" x14ac:dyDescent="0.3">
      <c r="A208" s="43">
        <v>18005438</v>
      </c>
      <c r="B208" s="52" t="s">
        <v>3735</v>
      </c>
      <c r="C208" s="52" t="s">
        <v>3736</v>
      </c>
      <c r="D208" s="65" t="s">
        <v>3737</v>
      </c>
      <c r="E208" s="43" t="s">
        <v>3398</v>
      </c>
      <c r="F208" s="43">
        <v>905205606</v>
      </c>
      <c r="G208" s="1">
        <v>32</v>
      </c>
    </row>
    <row r="209" spans="1:7" ht="18.75" x14ac:dyDescent="0.3">
      <c r="A209" s="43">
        <v>18005713</v>
      </c>
      <c r="B209" s="52" t="s">
        <v>3450</v>
      </c>
      <c r="C209" s="52" t="s">
        <v>3208</v>
      </c>
      <c r="D209" s="65">
        <v>35013</v>
      </c>
      <c r="E209" s="43" t="s">
        <v>3398</v>
      </c>
      <c r="F209" s="43">
        <v>869854624</v>
      </c>
      <c r="G209" s="1">
        <v>33</v>
      </c>
    </row>
    <row r="210" spans="1:7" ht="18.75" x14ac:dyDescent="0.3">
      <c r="A210" s="43">
        <v>18002923</v>
      </c>
      <c r="B210" s="52" t="s">
        <v>3738</v>
      </c>
      <c r="C210" s="52" t="s">
        <v>3739</v>
      </c>
      <c r="D210" s="65" t="s">
        <v>3530</v>
      </c>
      <c r="E210" s="43" t="s">
        <v>3398</v>
      </c>
      <c r="F210" s="43">
        <v>334776204</v>
      </c>
      <c r="G210" s="1">
        <v>34</v>
      </c>
    </row>
    <row r="211" spans="1:7" ht="18.75" x14ac:dyDescent="0.3">
      <c r="A211" s="43">
        <v>18002275</v>
      </c>
      <c r="B211" s="52" t="s">
        <v>3740</v>
      </c>
      <c r="C211" s="52" t="s">
        <v>3279</v>
      </c>
      <c r="D211" s="65">
        <v>36689</v>
      </c>
      <c r="E211" s="43" t="s">
        <v>3398</v>
      </c>
      <c r="F211" s="43">
        <v>337906560</v>
      </c>
      <c r="G211" s="1">
        <v>35</v>
      </c>
    </row>
    <row r="212" spans="1:7" ht="18.75" x14ac:dyDescent="0.3">
      <c r="A212" s="43">
        <v>18000856</v>
      </c>
      <c r="B212" s="52" t="s">
        <v>3741</v>
      </c>
      <c r="C212" s="52" t="s">
        <v>3209</v>
      </c>
      <c r="D212" s="65" t="s">
        <v>3742</v>
      </c>
      <c r="E212" s="43" t="s">
        <v>3398</v>
      </c>
      <c r="F212" s="43">
        <v>375511424</v>
      </c>
      <c r="G212" s="1">
        <v>36</v>
      </c>
    </row>
    <row r="213" spans="1:7" ht="18.75" x14ac:dyDescent="0.3">
      <c r="A213" s="43">
        <v>18000739</v>
      </c>
      <c r="B213" s="52" t="s">
        <v>3743</v>
      </c>
      <c r="C213" s="52" t="s">
        <v>3205</v>
      </c>
      <c r="D213" s="65" t="s">
        <v>3744</v>
      </c>
      <c r="E213" s="43" t="s">
        <v>3398</v>
      </c>
      <c r="F213" s="43">
        <v>358439681</v>
      </c>
      <c r="G213" s="1">
        <v>37</v>
      </c>
    </row>
    <row r="214" spans="1:7" ht="18.75" x14ac:dyDescent="0.3">
      <c r="A214" s="43">
        <v>18004249</v>
      </c>
      <c r="B214" s="52" t="s">
        <v>3195</v>
      </c>
      <c r="C214" s="52" t="s">
        <v>3745</v>
      </c>
      <c r="D214" s="65" t="s">
        <v>3746</v>
      </c>
      <c r="E214" s="43" t="s">
        <v>3398</v>
      </c>
      <c r="F214" s="43">
        <v>832411418</v>
      </c>
      <c r="G214" s="1">
        <v>38</v>
      </c>
    </row>
    <row r="215" spans="1:7" ht="18.75" x14ac:dyDescent="0.3">
      <c r="A215" s="43">
        <v>18002828</v>
      </c>
      <c r="B215" s="52" t="s">
        <v>3747</v>
      </c>
      <c r="C215" s="52" t="s">
        <v>3640</v>
      </c>
      <c r="D215" s="65">
        <v>36658</v>
      </c>
      <c r="E215" s="43" t="s">
        <v>3389</v>
      </c>
      <c r="F215" s="43">
        <v>385839466</v>
      </c>
      <c r="G215" s="1">
        <v>39</v>
      </c>
    </row>
    <row r="216" spans="1:7" ht="18.75" x14ac:dyDescent="0.3">
      <c r="A216" s="43">
        <v>16001813</v>
      </c>
      <c r="B216" s="52" t="s">
        <v>3243</v>
      </c>
      <c r="C216" s="52" t="s">
        <v>3748</v>
      </c>
      <c r="D216" s="65" t="s">
        <v>3749</v>
      </c>
      <c r="E216" s="43" t="s">
        <v>3398</v>
      </c>
      <c r="F216" s="43">
        <v>909727691</v>
      </c>
      <c r="G216" s="1">
        <v>40</v>
      </c>
    </row>
    <row r="217" spans="1:7" ht="18.75" x14ac:dyDescent="0.3">
      <c r="A217" s="43">
        <v>17001710</v>
      </c>
      <c r="B217" s="52" t="s">
        <v>3750</v>
      </c>
      <c r="C217" s="52" t="s">
        <v>3618</v>
      </c>
      <c r="D217" s="65" t="s">
        <v>3751</v>
      </c>
      <c r="E217" s="43" t="s">
        <v>3398</v>
      </c>
      <c r="F217" s="43">
        <v>385888896</v>
      </c>
      <c r="G217" s="1">
        <v>41</v>
      </c>
    </row>
    <row r="218" spans="1:7" ht="18.75" x14ac:dyDescent="0.3">
      <c r="A218" s="43">
        <v>16001029</v>
      </c>
      <c r="B218" s="52" t="s">
        <v>3469</v>
      </c>
      <c r="C218" s="52" t="s">
        <v>3238</v>
      </c>
      <c r="D218" s="65">
        <v>35887</v>
      </c>
      <c r="E218" s="43" t="s">
        <v>3398</v>
      </c>
      <c r="F218" s="43">
        <v>981819079</v>
      </c>
      <c r="G218" s="1">
        <v>42</v>
      </c>
    </row>
    <row r="219" spans="1:7" ht="18.75" x14ac:dyDescent="0.3">
      <c r="A219" s="43">
        <v>19005443</v>
      </c>
      <c r="B219" s="52" t="s">
        <v>3752</v>
      </c>
      <c r="C219" s="52" t="s">
        <v>3218</v>
      </c>
      <c r="D219" s="65" t="s">
        <v>3753</v>
      </c>
      <c r="E219" s="43" t="s">
        <v>3398</v>
      </c>
      <c r="F219" s="43">
        <v>987071445</v>
      </c>
      <c r="G219" s="1">
        <v>43</v>
      </c>
    </row>
    <row r="220" spans="1:7" ht="18.75" x14ac:dyDescent="0.3">
      <c r="A220" s="43">
        <v>19003017</v>
      </c>
      <c r="B220" s="52" t="s">
        <v>3738</v>
      </c>
      <c r="C220" s="52" t="s">
        <v>3267</v>
      </c>
      <c r="D220" s="65" t="s">
        <v>3754</v>
      </c>
      <c r="E220" s="43" t="s">
        <v>3398</v>
      </c>
      <c r="F220" s="43">
        <v>397696853</v>
      </c>
      <c r="G220" s="1">
        <v>44</v>
      </c>
    </row>
    <row r="221" spans="1:7" ht="18.75" x14ac:dyDescent="0.3">
      <c r="A221" s="43">
        <v>19002914</v>
      </c>
      <c r="B221" s="52" t="s">
        <v>3258</v>
      </c>
      <c r="C221" s="52" t="s">
        <v>3231</v>
      </c>
      <c r="D221" s="65" t="s">
        <v>3755</v>
      </c>
      <c r="E221" s="43" t="s">
        <v>3398</v>
      </c>
      <c r="F221" s="43">
        <v>857522422</v>
      </c>
      <c r="G221" s="1">
        <v>45</v>
      </c>
    </row>
    <row r="222" spans="1:7" ht="18.75" x14ac:dyDescent="0.3">
      <c r="A222" s="43">
        <v>18003727</v>
      </c>
      <c r="B222" s="52" t="s">
        <v>3756</v>
      </c>
      <c r="C222" s="52" t="s">
        <v>3188</v>
      </c>
      <c r="D222" s="65" t="s">
        <v>3757</v>
      </c>
      <c r="E222" s="43" t="s">
        <v>3398</v>
      </c>
      <c r="F222" s="43">
        <v>384929324</v>
      </c>
      <c r="G222" s="1">
        <v>46</v>
      </c>
    </row>
    <row r="223" spans="1:7" ht="18.75" x14ac:dyDescent="0.3">
      <c r="A223" s="43">
        <v>18005575</v>
      </c>
      <c r="B223" s="52" t="s">
        <v>3758</v>
      </c>
      <c r="C223" s="52" t="s">
        <v>3586</v>
      </c>
      <c r="D223" s="65" t="s">
        <v>3759</v>
      </c>
      <c r="E223" s="43" t="s">
        <v>3389</v>
      </c>
      <c r="F223" s="43">
        <v>773601765</v>
      </c>
      <c r="G223" s="1">
        <v>47</v>
      </c>
    </row>
    <row r="224" spans="1:7" ht="18.75" x14ac:dyDescent="0.3">
      <c r="A224" s="43">
        <v>18005576</v>
      </c>
      <c r="B224" s="52" t="s">
        <v>3760</v>
      </c>
      <c r="C224" s="52" t="s">
        <v>3432</v>
      </c>
      <c r="D224" s="65">
        <v>34403</v>
      </c>
      <c r="E224" s="43" t="s">
        <v>3389</v>
      </c>
      <c r="F224" s="43">
        <v>772018689</v>
      </c>
      <c r="G224" s="1">
        <v>48</v>
      </c>
    </row>
    <row r="225" spans="1:7" ht="18.75" x14ac:dyDescent="0.3">
      <c r="A225" s="43">
        <v>19005394</v>
      </c>
      <c r="B225" s="52" t="s">
        <v>3761</v>
      </c>
      <c r="C225" s="52" t="s">
        <v>3448</v>
      </c>
      <c r="D225" s="65" t="s">
        <v>3762</v>
      </c>
      <c r="E225" s="43" t="s">
        <v>3398</v>
      </c>
      <c r="F225" s="43">
        <v>879537156</v>
      </c>
      <c r="G225" s="1">
        <v>49</v>
      </c>
    </row>
    <row r="226" spans="1:7" ht="18.75" x14ac:dyDescent="0.3">
      <c r="A226" s="43">
        <v>19005196</v>
      </c>
      <c r="B226" s="52" t="s">
        <v>3524</v>
      </c>
      <c r="C226" s="52" t="s">
        <v>3219</v>
      </c>
      <c r="D226" s="65">
        <v>32854</v>
      </c>
      <c r="E226" s="43" t="s">
        <v>3398</v>
      </c>
      <c r="F226" s="43">
        <v>988233126</v>
      </c>
      <c r="G226" s="1">
        <v>50</v>
      </c>
    </row>
    <row r="227" spans="1:7" ht="18.75" x14ac:dyDescent="0.3">
      <c r="A227" s="43">
        <v>19005351</v>
      </c>
      <c r="B227" s="52" t="s">
        <v>3763</v>
      </c>
      <c r="C227" s="52" t="s">
        <v>3764</v>
      </c>
      <c r="D227" s="65" t="s">
        <v>3765</v>
      </c>
      <c r="E227" s="43" t="s">
        <v>3398</v>
      </c>
      <c r="F227" s="43">
        <v>849793993</v>
      </c>
      <c r="G227" s="1">
        <v>51</v>
      </c>
    </row>
    <row r="228" spans="1:7" ht="18.75" x14ac:dyDescent="0.3">
      <c r="A228" s="43">
        <v>16002661</v>
      </c>
      <c r="B228" s="52" t="s">
        <v>3766</v>
      </c>
      <c r="C228" s="52" t="s">
        <v>3185</v>
      </c>
      <c r="D228" s="65">
        <v>35833</v>
      </c>
      <c r="E228" s="43" t="s">
        <v>3398</v>
      </c>
      <c r="F228" s="43">
        <v>902603437</v>
      </c>
      <c r="G228" s="1">
        <v>52</v>
      </c>
    </row>
    <row r="229" spans="1:7" ht="18.75" x14ac:dyDescent="0.3">
      <c r="A229" s="43">
        <v>18002542</v>
      </c>
      <c r="B229" s="52" t="s">
        <v>3767</v>
      </c>
      <c r="C229" s="52" t="s">
        <v>3768</v>
      </c>
      <c r="D229" s="65">
        <v>36527</v>
      </c>
      <c r="E229" s="43" t="s">
        <v>3398</v>
      </c>
      <c r="F229" s="43">
        <v>378787169</v>
      </c>
      <c r="G229" s="1">
        <v>53</v>
      </c>
    </row>
    <row r="230" spans="1:7" ht="18.75" x14ac:dyDescent="0.3">
      <c r="A230" s="43">
        <v>18005732</v>
      </c>
      <c r="B230" s="52" t="s">
        <v>3769</v>
      </c>
      <c r="C230" s="52" t="s">
        <v>3650</v>
      </c>
      <c r="D230" s="65" t="s">
        <v>3770</v>
      </c>
      <c r="E230" s="43" t="s">
        <v>3398</v>
      </c>
      <c r="F230" s="43">
        <v>976922642</v>
      </c>
      <c r="G230" s="1">
        <v>54</v>
      </c>
    </row>
    <row r="231" spans="1:7" ht="18.75" x14ac:dyDescent="0.3">
      <c r="A231" s="43">
        <v>18001023</v>
      </c>
      <c r="B231" s="52" t="s">
        <v>3771</v>
      </c>
      <c r="C231" s="52" t="s">
        <v>3250</v>
      </c>
      <c r="D231" s="65" t="s">
        <v>3772</v>
      </c>
      <c r="E231" s="43" t="s">
        <v>3389</v>
      </c>
      <c r="F231" s="43">
        <v>786843066</v>
      </c>
      <c r="G231" s="1">
        <v>55</v>
      </c>
    </row>
    <row r="232" spans="1:7" ht="18.75" x14ac:dyDescent="0.3">
      <c r="A232" s="43">
        <v>18000098</v>
      </c>
      <c r="B232" s="52" t="s">
        <v>3591</v>
      </c>
      <c r="C232" s="52" t="s">
        <v>3217</v>
      </c>
      <c r="D232" s="65" t="s">
        <v>3773</v>
      </c>
      <c r="E232" s="43" t="s">
        <v>3398</v>
      </c>
      <c r="F232" s="43">
        <v>931487102</v>
      </c>
      <c r="G232" s="1">
        <v>56</v>
      </c>
    </row>
    <row r="233" spans="1:7" ht="18.75" x14ac:dyDescent="0.3">
      <c r="A233" s="43">
        <v>18000630</v>
      </c>
      <c r="B233" s="52" t="s">
        <v>3774</v>
      </c>
      <c r="C233" s="52" t="s">
        <v>3775</v>
      </c>
      <c r="D233" s="65">
        <v>37690</v>
      </c>
      <c r="E233" s="43" t="s">
        <v>3389</v>
      </c>
      <c r="F233" s="43">
        <v>937386935</v>
      </c>
      <c r="G233" s="1">
        <v>57</v>
      </c>
    </row>
    <row r="234" spans="1:7" ht="18.75" x14ac:dyDescent="0.3">
      <c r="A234" s="43">
        <v>16003129</v>
      </c>
      <c r="B234" s="52" t="s">
        <v>3724</v>
      </c>
      <c r="C234" s="52" t="s">
        <v>3217</v>
      </c>
      <c r="D234" s="65" t="s">
        <v>3776</v>
      </c>
      <c r="E234" s="43" t="s">
        <v>3398</v>
      </c>
      <c r="F234" s="43">
        <v>936322670</v>
      </c>
      <c r="G234" s="1">
        <v>58</v>
      </c>
    </row>
    <row r="235" spans="1:7" ht="18.75" x14ac:dyDescent="0.3">
      <c r="A235" s="43">
        <v>18003481</v>
      </c>
      <c r="B235" s="52" t="s">
        <v>3777</v>
      </c>
      <c r="C235" s="52" t="s">
        <v>3198</v>
      </c>
      <c r="D235" s="65" t="s">
        <v>3778</v>
      </c>
      <c r="E235" s="43" t="s">
        <v>3398</v>
      </c>
      <c r="F235" s="43">
        <v>345640914</v>
      </c>
      <c r="G235" s="1">
        <v>59</v>
      </c>
    </row>
    <row r="236" spans="1:7" ht="18.75" x14ac:dyDescent="0.3">
      <c r="A236" s="43">
        <v>17001477</v>
      </c>
      <c r="B236" s="52" t="s">
        <v>3779</v>
      </c>
      <c r="C236" s="52" t="s">
        <v>3780</v>
      </c>
      <c r="D236" s="65" t="s">
        <v>3781</v>
      </c>
      <c r="E236" s="43" t="s">
        <v>3398</v>
      </c>
      <c r="F236" s="43">
        <v>923100940</v>
      </c>
      <c r="G236" s="1">
        <v>60</v>
      </c>
    </row>
    <row r="237" spans="1:7" ht="18.75" x14ac:dyDescent="0.3">
      <c r="A237" s="43">
        <v>18003832</v>
      </c>
      <c r="B237" s="52" t="s">
        <v>3743</v>
      </c>
      <c r="C237" s="52" t="s">
        <v>3538</v>
      </c>
      <c r="D237" s="65" t="s">
        <v>3721</v>
      </c>
      <c r="E237" s="43" t="s">
        <v>3398</v>
      </c>
      <c r="F237" s="43">
        <v>961434830</v>
      </c>
      <c r="G237" s="1">
        <v>61</v>
      </c>
    </row>
    <row r="238" spans="1:7" ht="18.75" x14ac:dyDescent="0.3">
      <c r="A238" s="43">
        <v>18005669</v>
      </c>
      <c r="B238" s="52" t="s">
        <v>3782</v>
      </c>
      <c r="C238" s="52" t="s">
        <v>3188</v>
      </c>
      <c r="D238" s="65" t="s">
        <v>3783</v>
      </c>
      <c r="E238" s="43" t="s">
        <v>3398</v>
      </c>
      <c r="F238" s="43">
        <v>961192997</v>
      </c>
      <c r="G238" s="1">
        <v>62</v>
      </c>
    </row>
    <row r="239" spans="1:7" ht="18.75" x14ac:dyDescent="0.3">
      <c r="A239" s="43">
        <v>18002652</v>
      </c>
      <c r="B239" s="52" t="s">
        <v>3784</v>
      </c>
      <c r="C239" s="52" t="s">
        <v>3785</v>
      </c>
      <c r="D239" s="65">
        <v>36800</v>
      </c>
      <c r="E239" s="43" t="s">
        <v>3398</v>
      </c>
      <c r="F239" s="43">
        <v>973155297</v>
      </c>
      <c r="G239" s="1">
        <v>63</v>
      </c>
    </row>
    <row r="240" spans="1:7" ht="18.75" x14ac:dyDescent="0.3">
      <c r="A240" s="43">
        <v>18001934</v>
      </c>
      <c r="B240" s="52" t="s">
        <v>3786</v>
      </c>
      <c r="C240" s="52" t="s">
        <v>3201</v>
      </c>
      <c r="D240" s="65">
        <v>36862</v>
      </c>
      <c r="E240" s="43" t="s">
        <v>3398</v>
      </c>
      <c r="F240" s="43">
        <v>835498339</v>
      </c>
      <c r="G240" s="1">
        <v>64</v>
      </c>
    </row>
    <row r="241" spans="1:7" ht="18.75" x14ac:dyDescent="0.3">
      <c r="A241" s="43">
        <v>18002745</v>
      </c>
      <c r="B241" s="52" t="s">
        <v>3787</v>
      </c>
      <c r="C241" s="52" t="s">
        <v>3555</v>
      </c>
      <c r="D241" s="65" t="s">
        <v>3788</v>
      </c>
      <c r="E241" s="43" t="s">
        <v>3398</v>
      </c>
      <c r="F241" s="43">
        <v>704436175</v>
      </c>
      <c r="G241" s="1">
        <v>65</v>
      </c>
    </row>
    <row r="242" spans="1:7" ht="18.75" x14ac:dyDescent="0.3">
      <c r="A242" s="43">
        <v>18003132</v>
      </c>
      <c r="B242" s="52" t="s">
        <v>3789</v>
      </c>
      <c r="C242" s="52" t="s">
        <v>3790</v>
      </c>
      <c r="D242" s="65">
        <v>36868</v>
      </c>
      <c r="E242" s="43" t="s">
        <v>3398</v>
      </c>
      <c r="F242" s="43">
        <v>328322159</v>
      </c>
      <c r="G242" s="1">
        <v>66</v>
      </c>
    </row>
    <row r="243" spans="1:7" ht="18.75" x14ac:dyDescent="0.3">
      <c r="A243" s="43">
        <v>18005803</v>
      </c>
      <c r="B243" s="52" t="s">
        <v>3791</v>
      </c>
      <c r="C243" s="52" t="s">
        <v>3538</v>
      </c>
      <c r="D243" s="65">
        <v>34796</v>
      </c>
      <c r="E243" s="43" t="s">
        <v>3398</v>
      </c>
      <c r="F243" s="43">
        <v>378300604</v>
      </c>
      <c r="G243" s="1">
        <v>67</v>
      </c>
    </row>
    <row r="244" spans="1:7" ht="18.75" x14ac:dyDescent="0.3">
      <c r="A244" s="43">
        <v>18004610</v>
      </c>
      <c r="B244" s="52" t="s">
        <v>3792</v>
      </c>
      <c r="C244" s="52" t="s">
        <v>3538</v>
      </c>
      <c r="D244" s="65" t="s">
        <v>3793</v>
      </c>
      <c r="E244" s="43" t="s">
        <v>3398</v>
      </c>
      <c r="F244" s="43">
        <v>931537573</v>
      </c>
      <c r="G244" s="1">
        <v>68</v>
      </c>
    </row>
    <row r="245" spans="1:7" ht="18.75" x14ac:dyDescent="0.3">
      <c r="A245" s="43">
        <v>18003594</v>
      </c>
      <c r="B245" s="52" t="s">
        <v>3792</v>
      </c>
      <c r="C245" s="52" t="s">
        <v>3739</v>
      </c>
      <c r="D245" s="65" t="s">
        <v>3793</v>
      </c>
      <c r="E245" s="43" t="s">
        <v>3398</v>
      </c>
      <c r="F245" s="43">
        <v>926701267</v>
      </c>
      <c r="G245" s="1">
        <v>69</v>
      </c>
    </row>
    <row r="246" spans="1:7" ht="18.75" x14ac:dyDescent="0.3">
      <c r="A246" s="43">
        <v>18002114</v>
      </c>
      <c r="B246" s="52" t="s">
        <v>3794</v>
      </c>
      <c r="C246" s="52" t="s">
        <v>3209</v>
      </c>
      <c r="D246" s="65" t="s">
        <v>3795</v>
      </c>
      <c r="E246" s="43" t="s">
        <v>3398</v>
      </c>
      <c r="F246" s="43">
        <v>902334972</v>
      </c>
      <c r="G246" s="1">
        <v>70</v>
      </c>
    </row>
    <row r="247" spans="1:7" ht="18.75" x14ac:dyDescent="0.3">
      <c r="A247" s="43">
        <v>18002955</v>
      </c>
      <c r="B247" s="52" t="s">
        <v>3796</v>
      </c>
      <c r="C247" s="52" t="s">
        <v>3387</v>
      </c>
      <c r="D247" s="65">
        <v>36687</v>
      </c>
      <c r="E247" s="43" t="s">
        <v>3389</v>
      </c>
      <c r="F247" s="43">
        <v>919953812</v>
      </c>
      <c r="G247" s="1">
        <v>71</v>
      </c>
    </row>
    <row r="248" spans="1:7" ht="18.75" x14ac:dyDescent="0.3">
      <c r="A248" s="43">
        <v>17000993</v>
      </c>
      <c r="B248" s="52" t="s">
        <v>3797</v>
      </c>
      <c r="C248" s="52" t="s">
        <v>3185</v>
      </c>
      <c r="D248" s="65">
        <v>36951</v>
      </c>
      <c r="E248" s="43" t="s">
        <v>3398</v>
      </c>
      <c r="F248" s="43">
        <v>901408745</v>
      </c>
      <c r="G248" s="1">
        <v>72</v>
      </c>
    </row>
    <row r="249" spans="1:7" ht="18.75" x14ac:dyDescent="0.3">
      <c r="A249" s="43">
        <v>18003105</v>
      </c>
      <c r="B249" s="52" t="s">
        <v>3243</v>
      </c>
      <c r="C249" s="52" t="s">
        <v>3234</v>
      </c>
      <c r="D249" s="65"/>
      <c r="E249" s="43" t="s">
        <v>3398</v>
      </c>
      <c r="F249" s="43">
        <v>773942532</v>
      </c>
      <c r="G249" s="1">
        <v>73</v>
      </c>
    </row>
    <row r="250" spans="1:7" ht="18.75" x14ac:dyDescent="0.3">
      <c r="A250" s="43">
        <v>18002777</v>
      </c>
      <c r="B250" s="52" t="s">
        <v>3798</v>
      </c>
      <c r="C250" s="52" t="s">
        <v>3206</v>
      </c>
      <c r="D250" s="65" t="s">
        <v>3799</v>
      </c>
      <c r="E250" s="43" t="s">
        <v>3398</v>
      </c>
      <c r="F250" s="43">
        <v>828847484</v>
      </c>
      <c r="G250" s="1">
        <v>74</v>
      </c>
    </row>
    <row r="251" spans="1:7" ht="18.75" x14ac:dyDescent="0.3">
      <c r="A251" s="43">
        <v>18002736</v>
      </c>
      <c r="B251" s="52" t="s">
        <v>3800</v>
      </c>
      <c r="C251" s="52" t="s">
        <v>3801</v>
      </c>
      <c r="D251" s="65" t="s">
        <v>3802</v>
      </c>
      <c r="E251" s="43" t="s">
        <v>3398</v>
      </c>
      <c r="F251" s="58">
        <v>979894815</v>
      </c>
      <c r="G251" s="1">
        <v>75</v>
      </c>
    </row>
    <row r="252" spans="1:7" ht="18.75" x14ac:dyDescent="0.3">
      <c r="A252" s="43">
        <v>18005354</v>
      </c>
      <c r="B252" s="52" t="s">
        <v>3803</v>
      </c>
      <c r="C252" s="52" t="s">
        <v>3804</v>
      </c>
      <c r="D252" s="65" t="s">
        <v>3805</v>
      </c>
      <c r="E252" s="43" t="s">
        <v>3398</v>
      </c>
      <c r="F252" s="43">
        <v>329111350</v>
      </c>
      <c r="G252" s="1">
        <v>76</v>
      </c>
    </row>
    <row r="253" spans="1:7" ht="18.75" x14ac:dyDescent="0.3">
      <c r="A253" s="43">
        <v>16003652</v>
      </c>
      <c r="B253" s="52" t="s">
        <v>3441</v>
      </c>
      <c r="C253" s="52" t="s">
        <v>3233</v>
      </c>
      <c r="D253" s="65" t="s">
        <v>3806</v>
      </c>
      <c r="E253" s="43" t="s">
        <v>3398</v>
      </c>
      <c r="F253" s="43">
        <v>335738181</v>
      </c>
      <c r="G253" s="1">
        <v>77</v>
      </c>
    </row>
    <row r="254" spans="1:7" ht="18.75" x14ac:dyDescent="0.3">
      <c r="A254" s="43">
        <v>18005727</v>
      </c>
      <c r="B254" s="52" t="s">
        <v>3807</v>
      </c>
      <c r="C254" s="52" t="s">
        <v>3185</v>
      </c>
      <c r="D254" s="65" t="s">
        <v>3808</v>
      </c>
      <c r="E254" s="43" t="s">
        <v>3398</v>
      </c>
      <c r="F254" s="43">
        <v>363434948</v>
      </c>
      <c r="G254" s="1">
        <v>78</v>
      </c>
    </row>
    <row r="255" spans="1:7" ht="18.75" x14ac:dyDescent="0.3">
      <c r="A255" s="43">
        <v>17001450</v>
      </c>
      <c r="B255" s="52" t="s">
        <v>3809</v>
      </c>
      <c r="C255" s="52" t="s">
        <v>3194</v>
      </c>
      <c r="D255" s="65">
        <v>37258</v>
      </c>
      <c r="E255" s="43" t="s">
        <v>3398</v>
      </c>
      <c r="F255" s="43">
        <v>938302985</v>
      </c>
      <c r="G255" s="1">
        <v>79</v>
      </c>
    </row>
    <row r="256" spans="1:7" ht="18.75" x14ac:dyDescent="0.3">
      <c r="A256" s="43">
        <v>17000757</v>
      </c>
      <c r="B256" s="52" t="s">
        <v>3810</v>
      </c>
      <c r="C256" s="52" t="s">
        <v>3538</v>
      </c>
      <c r="D256" s="65">
        <v>37502</v>
      </c>
      <c r="E256" s="43" t="s">
        <v>3398</v>
      </c>
      <c r="F256" s="43">
        <v>934134127</v>
      </c>
      <c r="G256" s="1">
        <v>80</v>
      </c>
    </row>
    <row r="257" spans="1:7" ht="18.75" x14ac:dyDescent="0.3">
      <c r="A257" s="43">
        <v>15001558</v>
      </c>
      <c r="B257" s="52" t="s">
        <v>3502</v>
      </c>
      <c r="C257" s="52" t="s">
        <v>3224</v>
      </c>
      <c r="D257" s="65">
        <v>35463</v>
      </c>
      <c r="E257" s="43" t="s">
        <v>3398</v>
      </c>
      <c r="F257" s="43">
        <v>961292640</v>
      </c>
      <c r="G257" s="1">
        <v>81</v>
      </c>
    </row>
    <row r="258" spans="1:7" ht="18.75" x14ac:dyDescent="0.3">
      <c r="A258" s="43">
        <v>17000760</v>
      </c>
      <c r="B258" s="52" t="s">
        <v>3811</v>
      </c>
      <c r="C258" s="52" t="s">
        <v>3532</v>
      </c>
      <c r="D258" s="65" t="s">
        <v>3812</v>
      </c>
      <c r="E258" s="43" t="s">
        <v>3398</v>
      </c>
      <c r="F258" s="43">
        <v>902966850</v>
      </c>
      <c r="G258" s="1">
        <v>82</v>
      </c>
    </row>
    <row r="259" spans="1:7" ht="18.75" x14ac:dyDescent="0.3">
      <c r="A259" s="43">
        <v>18005750</v>
      </c>
      <c r="B259" s="52" t="s">
        <v>3813</v>
      </c>
      <c r="C259" s="52" t="s">
        <v>3532</v>
      </c>
      <c r="D259" s="65" t="s">
        <v>3814</v>
      </c>
      <c r="E259" s="43" t="s">
        <v>3398</v>
      </c>
      <c r="F259" s="43">
        <v>962007334</v>
      </c>
      <c r="G259" s="1">
        <v>83</v>
      </c>
    </row>
    <row r="260" spans="1:7" ht="18.75" x14ac:dyDescent="0.3">
      <c r="A260" s="58">
        <v>18005801</v>
      </c>
      <c r="B260" s="59" t="s">
        <v>3815</v>
      </c>
      <c r="C260" s="59" t="s">
        <v>3816</v>
      </c>
      <c r="D260" s="68">
        <v>36617</v>
      </c>
      <c r="E260" s="43" t="s">
        <v>3389</v>
      </c>
      <c r="F260" s="58">
        <v>938378053</v>
      </c>
      <c r="G260" s="1">
        <v>84</v>
      </c>
    </row>
    <row r="261" spans="1:7" ht="18.75" x14ac:dyDescent="0.3">
      <c r="A261" s="43">
        <v>17000134</v>
      </c>
      <c r="B261" s="52" t="s">
        <v>3817</v>
      </c>
      <c r="C261" s="52" t="s">
        <v>3745</v>
      </c>
      <c r="D261" s="65">
        <v>37418</v>
      </c>
      <c r="E261" s="43" t="s">
        <v>3398</v>
      </c>
      <c r="F261" s="43">
        <v>708713806</v>
      </c>
      <c r="G261" s="1">
        <v>85</v>
      </c>
    </row>
  </sheetData>
  <pageMargins left="0.19685039370078741" right="0.11811023622047245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2020-09-28T06:40:11Z</cp:lastPrinted>
  <dcterms:created xsi:type="dcterms:W3CDTF">2020-08-26T01:51:23Z</dcterms:created>
  <dcterms:modified xsi:type="dcterms:W3CDTF">2020-10-01T06:23:03Z</dcterms:modified>
</cp:coreProperties>
</file>