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DANH GIA QUY\3.NAM 2020\Quy 3-2020\3.hs gui so gddt\"/>
    </mc:Choice>
  </mc:AlternateContent>
  <bookViews>
    <workbookView xWindow="0" yWindow="0" windowWidth="20490" windowHeight="7755" tabRatio="652"/>
  </bookViews>
  <sheets>
    <sheet name="KQ gửi Sở" sheetId="63" r:id="rId1"/>
    <sheet name="KQ ĐÁNH GIÁ" sheetId="65" r:id="rId2"/>
  </sheets>
  <definedNames>
    <definedName name="_xlnm._FilterDatabase" localSheetId="0" hidden="1">'KQ gửi Sở'!$A$6:$L$325</definedName>
  </definedNames>
  <calcPr calcId="152511"/>
</workbook>
</file>

<file path=xl/calcChain.xml><?xml version="1.0" encoding="utf-8"?>
<calcChain xmlns="http://schemas.openxmlformats.org/spreadsheetml/2006/main">
  <c r="N334" i="65" l="1"/>
  <c r="I332" i="65"/>
  <c r="H332" i="65"/>
  <c r="G332" i="65"/>
  <c r="F332" i="65"/>
  <c r="E332" i="65"/>
  <c r="I331" i="65"/>
  <c r="H331" i="65"/>
  <c r="G331" i="65"/>
  <c r="F331" i="65"/>
  <c r="E331" i="65"/>
  <c r="I330" i="65"/>
  <c r="H330" i="65"/>
  <c r="G330" i="65"/>
  <c r="F330" i="65"/>
  <c r="E330" i="65"/>
  <c r="I329" i="65"/>
  <c r="H329" i="65"/>
  <c r="G329" i="65"/>
  <c r="F329" i="65"/>
  <c r="E329" i="65"/>
  <c r="I328" i="65"/>
  <c r="H328" i="65"/>
  <c r="G328" i="65"/>
  <c r="F328" i="65"/>
  <c r="E328" i="65"/>
  <c r="I327" i="65"/>
  <c r="H327" i="65"/>
  <c r="G327" i="65"/>
  <c r="F327" i="65"/>
  <c r="E327" i="65"/>
  <c r="I326" i="65"/>
  <c r="H326" i="65"/>
  <c r="G326" i="65"/>
  <c r="F326" i="65"/>
  <c r="E326" i="65"/>
  <c r="I325" i="65"/>
  <c r="H325" i="65"/>
  <c r="G325" i="65"/>
  <c r="F325" i="65"/>
  <c r="E325" i="65"/>
  <c r="I324" i="65"/>
  <c r="H324" i="65"/>
  <c r="G324" i="65"/>
  <c r="F324" i="65"/>
  <c r="E324" i="65"/>
  <c r="I323" i="65"/>
  <c r="H323" i="65"/>
  <c r="G323" i="65"/>
  <c r="F323" i="65"/>
  <c r="E323" i="65"/>
  <c r="I322" i="65"/>
  <c r="H322" i="65"/>
  <c r="G322" i="65"/>
  <c r="F322" i="65"/>
  <c r="E322" i="65"/>
  <c r="I321" i="65"/>
  <c r="H321" i="65"/>
  <c r="G321" i="65"/>
  <c r="F321" i="65"/>
  <c r="E321" i="65"/>
  <c r="I320" i="65"/>
  <c r="H320" i="65"/>
  <c r="G320" i="65"/>
  <c r="F320" i="65"/>
  <c r="E320" i="65"/>
  <c r="I319" i="65"/>
  <c r="H319" i="65"/>
  <c r="G319" i="65"/>
  <c r="F319" i="65"/>
  <c r="E319" i="65"/>
  <c r="I318" i="65"/>
  <c r="H318" i="65"/>
  <c r="G318" i="65"/>
  <c r="F318" i="65"/>
  <c r="E318" i="65"/>
  <c r="I317" i="65"/>
  <c r="H317" i="65"/>
  <c r="G317" i="65"/>
  <c r="F317" i="65"/>
  <c r="E317" i="65"/>
  <c r="I316" i="65"/>
  <c r="H316" i="65"/>
  <c r="G316" i="65"/>
  <c r="F316" i="65"/>
  <c r="E316" i="65"/>
  <c r="I315" i="65"/>
  <c r="H315" i="65"/>
  <c r="G315" i="65"/>
  <c r="F315" i="65"/>
  <c r="E315" i="65"/>
  <c r="I314" i="65"/>
  <c r="H314" i="65"/>
  <c r="G314" i="65"/>
  <c r="F314" i="65"/>
  <c r="E314" i="65"/>
  <c r="I313" i="65"/>
  <c r="H313" i="65"/>
  <c r="G313" i="65"/>
  <c r="F313" i="65"/>
  <c r="E313" i="65"/>
  <c r="I312" i="65"/>
  <c r="H312" i="65"/>
  <c r="G312" i="65"/>
  <c r="F312" i="65"/>
  <c r="E312" i="65"/>
  <c r="I311" i="65"/>
  <c r="H311" i="65"/>
  <c r="G311" i="65"/>
  <c r="F311" i="65"/>
  <c r="E311" i="65"/>
  <c r="I310" i="65"/>
  <c r="H310" i="65"/>
  <c r="G310" i="65"/>
  <c r="F310" i="65"/>
  <c r="E310" i="65"/>
  <c r="I309" i="65"/>
  <c r="H309" i="65"/>
  <c r="G309" i="65"/>
  <c r="F309" i="65"/>
  <c r="E309" i="65"/>
  <c r="I308" i="65"/>
  <c r="H308" i="65"/>
  <c r="G308" i="65"/>
  <c r="F308" i="65"/>
  <c r="E308" i="65"/>
  <c r="I307" i="65"/>
  <c r="H307" i="65"/>
  <c r="G307" i="65"/>
  <c r="F307" i="65"/>
  <c r="E307" i="65"/>
  <c r="I306" i="65"/>
  <c r="H306" i="65"/>
  <c r="G306" i="65"/>
  <c r="F306" i="65"/>
  <c r="E306" i="65"/>
  <c r="I305" i="65"/>
  <c r="H305" i="65"/>
  <c r="G305" i="65"/>
  <c r="F305" i="65"/>
  <c r="E305" i="65"/>
  <c r="I304" i="65"/>
  <c r="H304" i="65"/>
  <c r="G304" i="65"/>
  <c r="F304" i="65"/>
  <c r="E304" i="65"/>
  <c r="I303" i="65"/>
  <c r="H303" i="65"/>
  <c r="G303" i="65"/>
  <c r="F303" i="65"/>
  <c r="E303" i="65"/>
  <c r="I302" i="65"/>
  <c r="H302" i="65"/>
  <c r="G302" i="65"/>
  <c r="F302" i="65"/>
  <c r="E302" i="65"/>
  <c r="I301" i="65"/>
  <c r="H301" i="65"/>
  <c r="G301" i="65"/>
  <c r="F301" i="65"/>
  <c r="E301" i="65"/>
  <c r="I300" i="65"/>
  <c r="H300" i="65"/>
  <c r="G300" i="65"/>
  <c r="F300" i="65"/>
  <c r="E300" i="65"/>
  <c r="I299" i="65"/>
  <c r="H299" i="65"/>
  <c r="G299" i="65"/>
  <c r="F299" i="65"/>
  <c r="E299" i="65"/>
  <c r="I298" i="65"/>
  <c r="H298" i="65"/>
  <c r="G298" i="65"/>
  <c r="F298" i="65"/>
  <c r="E298" i="65"/>
  <c r="I297" i="65"/>
  <c r="H297" i="65"/>
  <c r="G297" i="65"/>
  <c r="F297" i="65"/>
  <c r="E297" i="65"/>
  <c r="I296" i="65"/>
  <c r="H296" i="65"/>
  <c r="G296" i="65"/>
  <c r="F296" i="65"/>
  <c r="E296" i="65"/>
  <c r="I295" i="65"/>
  <c r="H295" i="65"/>
  <c r="G295" i="65"/>
  <c r="F295" i="65"/>
  <c r="E295" i="65"/>
  <c r="I294" i="65"/>
  <c r="H294" i="65"/>
  <c r="G294" i="65"/>
  <c r="F294" i="65"/>
  <c r="E294" i="65"/>
  <c r="I293" i="65"/>
  <c r="H293" i="65"/>
  <c r="G293" i="65"/>
  <c r="F293" i="65"/>
  <c r="E293" i="65"/>
  <c r="I292" i="65"/>
  <c r="H292" i="65"/>
  <c r="G292" i="65"/>
  <c r="F292" i="65"/>
  <c r="E292" i="65"/>
  <c r="I291" i="65"/>
  <c r="H291" i="65"/>
  <c r="G291" i="65"/>
  <c r="F291" i="65"/>
  <c r="E291" i="65"/>
  <c r="I290" i="65"/>
  <c r="H290" i="65"/>
  <c r="G290" i="65"/>
  <c r="F290" i="65"/>
  <c r="E290" i="65"/>
  <c r="I289" i="65"/>
  <c r="H289" i="65"/>
  <c r="G289" i="65"/>
  <c r="F289" i="65"/>
  <c r="E289" i="65"/>
  <c r="I288" i="65"/>
  <c r="H288" i="65"/>
  <c r="G288" i="65"/>
  <c r="F288" i="65"/>
  <c r="E288" i="65"/>
  <c r="I287" i="65"/>
  <c r="H287" i="65"/>
  <c r="G287" i="65"/>
  <c r="F287" i="65"/>
  <c r="E287" i="65"/>
  <c r="N286" i="65"/>
  <c r="I286" i="65"/>
  <c r="H286" i="65"/>
  <c r="G286" i="65"/>
  <c r="G333" i="65" s="1"/>
  <c r="F286" i="65"/>
  <c r="E286" i="65"/>
  <c r="I285" i="65"/>
  <c r="I333" i="65" s="1"/>
  <c r="H285" i="65"/>
  <c r="H333" i="65" s="1"/>
  <c r="G285" i="65"/>
  <c r="F285" i="65"/>
  <c r="F333" i="65" s="1"/>
  <c r="E285" i="65"/>
  <c r="E333" i="65" s="1"/>
  <c r="R284" i="65"/>
  <c r="G284" i="65"/>
  <c r="I281" i="65"/>
  <c r="H281" i="65"/>
  <c r="G281" i="65"/>
  <c r="F281" i="65"/>
  <c r="E281" i="65"/>
  <c r="I280" i="65"/>
  <c r="H280" i="65"/>
  <c r="G280" i="65"/>
  <c r="F280" i="65"/>
  <c r="E280" i="65"/>
  <c r="I279" i="65"/>
  <c r="H279" i="65"/>
  <c r="G279" i="65"/>
  <c r="G276" i="65" s="1"/>
  <c r="F279" i="65"/>
  <c r="E279" i="65"/>
  <c r="I278" i="65"/>
  <c r="H278" i="65"/>
  <c r="H276" i="65" s="1"/>
  <c r="G278" i="65"/>
  <c r="F278" i="65"/>
  <c r="E278" i="65"/>
  <c r="I277" i="65"/>
  <c r="I276" i="65" s="1"/>
  <c r="H277" i="65"/>
  <c r="G277" i="65"/>
  <c r="G282" i="65" s="1"/>
  <c r="F277" i="65"/>
  <c r="F282" i="65" s="1"/>
  <c r="E277" i="65"/>
  <c r="E276" i="65" s="1"/>
  <c r="F276" i="65"/>
  <c r="N275" i="65"/>
  <c r="I273" i="65"/>
  <c r="H273" i="65"/>
  <c r="G273" i="65"/>
  <c r="F273" i="65"/>
  <c r="E273" i="65"/>
  <c r="I272" i="65"/>
  <c r="H272" i="65"/>
  <c r="G272" i="65"/>
  <c r="F272" i="65"/>
  <c r="E272" i="65"/>
  <c r="I271" i="65"/>
  <c r="H271" i="65"/>
  <c r="G271" i="65"/>
  <c r="F271" i="65"/>
  <c r="E271" i="65"/>
  <c r="I270" i="65"/>
  <c r="H270" i="65"/>
  <c r="G270" i="65"/>
  <c r="F270" i="65"/>
  <c r="E270" i="65"/>
  <c r="I269" i="65"/>
  <c r="H269" i="65"/>
  <c r="G269" i="65"/>
  <c r="F269" i="65"/>
  <c r="E269" i="65"/>
  <c r="I268" i="65"/>
  <c r="H268" i="65"/>
  <c r="G268" i="65"/>
  <c r="F268" i="65"/>
  <c r="E268" i="65"/>
  <c r="I267" i="65"/>
  <c r="H267" i="65"/>
  <c r="G267" i="65"/>
  <c r="F267" i="65"/>
  <c r="E267" i="65"/>
  <c r="I266" i="65"/>
  <c r="H266" i="65"/>
  <c r="G266" i="65"/>
  <c r="F266" i="65"/>
  <c r="E266" i="65"/>
  <c r="I265" i="65"/>
  <c r="H265" i="65"/>
  <c r="G265" i="65"/>
  <c r="F265" i="65"/>
  <c r="E265" i="65"/>
  <c r="I264" i="65"/>
  <c r="H264" i="65"/>
  <c r="G264" i="65"/>
  <c r="F264" i="65"/>
  <c r="E264" i="65"/>
  <c r="I263" i="65"/>
  <c r="H263" i="65"/>
  <c r="G263" i="65"/>
  <c r="F263" i="65"/>
  <c r="E263" i="65"/>
  <c r="I262" i="65"/>
  <c r="H262" i="65"/>
  <c r="G262" i="65"/>
  <c r="F262" i="65"/>
  <c r="E262" i="65"/>
  <c r="I261" i="65"/>
  <c r="H261" i="65"/>
  <c r="G261" i="65"/>
  <c r="F261" i="65"/>
  <c r="E261" i="65"/>
  <c r="I260" i="65"/>
  <c r="H260" i="65"/>
  <c r="G260" i="65"/>
  <c r="F260" i="65"/>
  <c r="E260" i="65"/>
  <c r="I259" i="65"/>
  <c r="H259" i="65"/>
  <c r="G259" i="65"/>
  <c r="F259" i="65"/>
  <c r="E259" i="65"/>
  <c r="I258" i="65"/>
  <c r="H258" i="65"/>
  <c r="G258" i="65"/>
  <c r="F258" i="65"/>
  <c r="E258" i="65"/>
  <c r="I257" i="65"/>
  <c r="H257" i="65"/>
  <c r="G257" i="65"/>
  <c r="F257" i="65"/>
  <c r="E257" i="65"/>
  <c r="I256" i="65"/>
  <c r="H256" i="65"/>
  <c r="G256" i="65"/>
  <c r="F256" i="65"/>
  <c r="E256" i="65"/>
  <c r="I255" i="65"/>
  <c r="H255" i="65"/>
  <c r="G255" i="65"/>
  <c r="F255" i="65"/>
  <c r="E255" i="65"/>
  <c r="I254" i="65"/>
  <c r="H254" i="65"/>
  <c r="G254" i="65"/>
  <c r="F254" i="65"/>
  <c r="E254" i="65"/>
  <c r="I253" i="65"/>
  <c r="H253" i="65"/>
  <c r="G253" i="65"/>
  <c r="F253" i="65"/>
  <c r="E253" i="65"/>
  <c r="I252" i="65"/>
  <c r="H252" i="65"/>
  <c r="G252" i="65"/>
  <c r="F252" i="65"/>
  <c r="E252" i="65"/>
  <c r="I251" i="65"/>
  <c r="H251" i="65"/>
  <c r="G251" i="65"/>
  <c r="F251" i="65"/>
  <c r="E251" i="65"/>
  <c r="I250" i="65"/>
  <c r="H250" i="65"/>
  <c r="G250" i="65"/>
  <c r="F250" i="65"/>
  <c r="E250" i="65"/>
  <c r="I249" i="65"/>
  <c r="H249" i="65"/>
  <c r="G249" i="65"/>
  <c r="F249" i="65"/>
  <c r="E249" i="65"/>
  <c r="I248" i="65"/>
  <c r="H248" i="65"/>
  <c r="G248" i="65"/>
  <c r="F248" i="65"/>
  <c r="E248" i="65"/>
  <c r="I247" i="65"/>
  <c r="H247" i="65"/>
  <c r="G247" i="65"/>
  <c r="F247" i="65"/>
  <c r="E247" i="65"/>
  <c r="I246" i="65"/>
  <c r="H246" i="65"/>
  <c r="G246" i="65"/>
  <c r="F246" i="65"/>
  <c r="E246" i="65"/>
  <c r="I245" i="65"/>
  <c r="H245" i="65"/>
  <c r="G245" i="65"/>
  <c r="F245" i="65"/>
  <c r="E245" i="65"/>
  <c r="I244" i="65"/>
  <c r="H244" i="65"/>
  <c r="G244" i="65"/>
  <c r="F244" i="65"/>
  <c r="E244" i="65"/>
  <c r="I243" i="65"/>
  <c r="H243" i="65"/>
  <c r="G243" i="65"/>
  <c r="F243" i="65"/>
  <c r="E243" i="65"/>
  <c r="I242" i="65"/>
  <c r="H242" i="65"/>
  <c r="G242" i="65"/>
  <c r="F242" i="65"/>
  <c r="E242" i="65"/>
  <c r="I241" i="65"/>
  <c r="H241" i="65"/>
  <c r="G241" i="65"/>
  <c r="F241" i="65"/>
  <c r="E241" i="65"/>
  <c r="I240" i="65"/>
  <c r="H240" i="65"/>
  <c r="G240" i="65"/>
  <c r="F240" i="65"/>
  <c r="E240" i="65"/>
  <c r="I239" i="65"/>
  <c r="H239" i="65"/>
  <c r="G239" i="65"/>
  <c r="F239" i="65"/>
  <c r="E239" i="65"/>
  <c r="I238" i="65"/>
  <c r="H238" i="65"/>
  <c r="G238" i="65"/>
  <c r="F238" i="65"/>
  <c r="E238" i="65"/>
  <c r="I237" i="65"/>
  <c r="H237" i="65"/>
  <c r="G237" i="65"/>
  <c r="F237" i="65"/>
  <c r="E237" i="65"/>
  <c r="I236" i="65"/>
  <c r="H236" i="65"/>
  <c r="G236" i="65"/>
  <c r="F236" i="65"/>
  <c r="E236" i="65"/>
  <c r="I235" i="65"/>
  <c r="H235" i="65"/>
  <c r="G235" i="65"/>
  <c r="F235" i="65"/>
  <c r="E235" i="65"/>
  <c r="I234" i="65"/>
  <c r="H234" i="65"/>
  <c r="G234" i="65"/>
  <c r="F234" i="65"/>
  <c r="E234" i="65"/>
  <c r="I233" i="65"/>
  <c r="H233" i="65"/>
  <c r="G233" i="65"/>
  <c r="F233" i="65"/>
  <c r="E233" i="65"/>
  <c r="I232" i="65"/>
  <c r="H232" i="65"/>
  <c r="G232" i="65"/>
  <c r="F232" i="65"/>
  <c r="E232" i="65"/>
  <c r="I231" i="65"/>
  <c r="H231" i="65"/>
  <c r="G231" i="65"/>
  <c r="F231" i="65"/>
  <c r="E231" i="65"/>
  <c r="I230" i="65"/>
  <c r="H230" i="65"/>
  <c r="G230" i="65"/>
  <c r="F230" i="65"/>
  <c r="E230" i="65"/>
  <c r="I229" i="65"/>
  <c r="H229" i="65"/>
  <c r="G229" i="65"/>
  <c r="F229" i="65"/>
  <c r="E229" i="65"/>
  <c r="I228" i="65"/>
  <c r="H228" i="65"/>
  <c r="G228" i="65"/>
  <c r="F228" i="65"/>
  <c r="E228" i="65"/>
  <c r="I227" i="65"/>
  <c r="H227" i="65"/>
  <c r="G227" i="65"/>
  <c r="F227" i="65"/>
  <c r="E227" i="65"/>
  <c r="I226" i="65"/>
  <c r="H226" i="65"/>
  <c r="G226" i="65"/>
  <c r="F226" i="65"/>
  <c r="E226" i="65"/>
  <c r="I225" i="65"/>
  <c r="H225" i="65"/>
  <c r="G225" i="65"/>
  <c r="F225" i="65"/>
  <c r="E225" i="65"/>
  <c r="I224" i="65"/>
  <c r="H224" i="65"/>
  <c r="G224" i="65"/>
  <c r="F224" i="65"/>
  <c r="E224" i="65"/>
  <c r="I223" i="65"/>
  <c r="H223" i="65"/>
  <c r="G223" i="65"/>
  <c r="F223" i="65"/>
  <c r="E223" i="65"/>
  <c r="I222" i="65"/>
  <c r="H222" i="65"/>
  <c r="G222" i="65"/>
  <c r="F222" i="65"/>
  <c r="E222" i="65"/>
  <c r="I221" i="65"/>
  <c r="H221" i="65"/>
  <c r="G221" i="65"/>
  <c r="F221" i="65"/>
  <c r="E221" i="65"/>
  <c r="I220" i="65"/>
  <c r="H220" i="65"/>
  <c r="G220" i="65"/>
  <c r="F220" i="65"/>
  <c r="E220" i="65"/>
  <c r="I219" i="65"/>
  <c r="H219" i="65"/>
  <c r="G219" i="65"/>
  <c r="F219" i="65"/>
  <c r="E219" i="65"/>
  <c r="I218" i="65"/>
  <c r="H218" i="65"/>
  <c r="G218" i="65"/>
  <c r="F218" i="65"/>
  <c r="E218" i="65"/>
  <c r="I217" i="65"/>
  <c r="H217" i="65"/>
  <c r="G217" i="65"/>
  <c r="F217" i="65"/>
  <c r="E217" i="65"/>
  <c r="I216" i="65"/>
  <c r="H216" i="65"/>
  <c r="G216" i="65"/>
  <c r="F216" i="65"/>
  <c r="E216" i="65"/>
  <c r="I215" i="65"/>
  <c r="H215" i="65"/>
  <c r="G215" i="65"/>
  <c r="F215" i="65"/>
  <c r="E215" i="65"/>
  <c r="I214" i="65"/>
  <c r="H214" i="65"/>
  <c r="G214" i="65"/>
  <c r="F214" i="65"/>
  <c r="E214" i="65"/>
  <c r="I213" i="65"/>
  <c r="H213" i="65"/>
  <c r="G213" i="65"/>
  <c r="F213" i="65"/>
  <c r="E213" i="65"/>
  <c r="I212" i="65"/>
  <c r="H212" i="65"/>
  <c r="G212" i="65"/>
  <c r="F212" i="65"/>
  <c r="E212" i="65"/>
  <c r="I211" i="65"/>
  <c r="H211" i="65"/>
  <c r="G211" i="65"/>
  <c r="F211" i="65"/>
  <c r="E211" i="65"/>
  <c r="I210" i="65"/>
  <c r="H210" i="65"/>
  <c r="G210" i="65"/>
  <c r="F210" i="65"/>
  <c r="E210" i="65"/>
  <c r="I209" i="65"/>
  <c r="H209" i="65"/>
  <c r="G209" i="65"/>
  <c r="F209" i="65"/>
  <c r="E209" i="65"/>
  <c r="I208" i="65"/>
  <c r="H208" i="65"/>
  <c r="G208" i="65"/>
  <c r="F208" i="65"/>
  <c r="E208" i="65"/>
  <c r="I207" i="65"/>
  <c r="H207" i="65"/>
  <c r="G207" i="65"/>
  <c r="F207" i="65"/>
  <c r="E207" i="65"/>
  <c r="I206" i="65"/>
  <c r="H206" i="65"/>
  <c r="G206" i="65"/>
  <c r="F206" i="65"/>
  <c r="E206" i="65"/>
  <c r="I205" i="65"/>
  <c r="H205" i="65"/>
  <c r="G205" i="65"/>
  <c r="F205" i="65"/>
  <c r="E205" i="65"/>
  <c r="I204" i="65"/>
  <c r="H204" i="65"/>
  <c r="G204" i="65"/>
  <c r="F204" i="65"/>
  <c r="E204" i="65"/>
  <c r="I203" i="65"/>
  <c r="H203" i="65"/>
  <c r="G203" i="65"/>
  <c r="F203" i="65"/>
  <c r="E203" i="65"/>
  <c r="I202" i="65"/>
  <c r="H202" i="65"/>
  <c r="G202" i="65"/>
  <c r="F202" i="65"/>
  <c r="E202" i="65"/>
  <c r="I201" i="65"/>
  <c r="H201" i="65"/>
  <c r="G201" i="65"/>
  <c r="F201" i="65"/>
  <c r="E201" i="65"/>
  <c r="I200" i="65"/>
  <c r="H200" i="65"/>
  <c r="G200" i="65"/>
  <c r="F200" i="65"/>
  <c r="E200" i="65"/>
  <c r="I199" i="65"/>
  <c r="H199" i="65"/>
  <c r="G199" i="65"/>
  <c r="F199" i="65"/>
  <c r="E199" i="65"/>
  <c r="I198" i="65"/>
  <c r="H198" i="65"/>
  <c r="G198" i="65"/>
  <c r="F198" i="65"/>
  <c r="E198" i="65"/>
  <c r="I197" i="65"/>
  <c r="H197" i="65"/>
  <c r="G197" i="65"/>
  <c r="F197" i="65"/>
  <c r="E197" i="65"/>
  <c r="I196" i="65"/>
  <c r="H196" i="65"/>
  <c r="G196" i="65"/>
  <c r="F196" i="65"/>
  <c r="E196" i="65"/>
  <c r="I195" i="65"/>
  <c r="H195" i="65"/>
  <c r="G195" i="65"/>
  <c r="F195" i="65"/>
  <c r="E195" i="65"/>
  <c r="I194" i="65"/>
  <c r="H194" i="65"/>
  <c r="G194" i="65"/>
  <c r="F194" i="65"/>
  <c r="E194" i="65"/>
  <c r="I193" i="65"/>
  <c r="H193" i="65"/>
  <c r="G193" i="65"/>
  <c r="F193" i="65"/>
  <c r="E193" i="65"/>
  <c r="I192" i="65"/>
  <c r="H192" i="65"/>
  <c r="G192" i="65"/>
  <c r="F192" i="65"/>
  <c r="E192" i="65"/>
  <c r="I191" i="65"/>
  <c r="H191" i="65"/>
  <c r="G191" i="65"/>
  <c r="F191" i="65"/>
  <c r="E191" i="65"/>
  <c r="I190" i="65"/>
  <c r="H190" i="65"/>
  <c r="G190" i="65"/>
  <c r="F190" i="65"/>
  <c r="E190" i="65"/>
  <c r="I189" i="65"/>
  <c r="H189" i="65"/>
  <c r="G189" i="65"/>
  <c r="F189" i="65"/>
  <c r="E189" i="65"/>
  <c r="I188" i="65"/>
  <c r="H188" i="65"/>
  <c r="G188" i="65"/>
  <c r="F188" i="65"/>
  <c r="E188" i="65"/>
  <c r="I187" i="65"/>
  <c r="H187" i="65"/>
  <c r="G187" i="65"/>
  <c r="F187" i="65"/>
  <c r="E187" i="65"/>
  <c r="I186" i="65"/>
  <c r="H186" i="65"/>
  <c r="G186" i="65"/>
  <c r="F186" i="65"/>
  <c r="E186" i="65"/>
  <c r="I185" i="65"/>
  <c r="H185" i="65"/>
  <c r="G185" i="65"/>
  <c r="F185" i="65"/>
  <c r="E185" i="65"/>
  <c r="I184" i="65"/>
  <c r="H184" i="65"/>
  <c r="G184" i="65"/>
  <c r="F184" i="65"/>
  <c r="E184" i="65"/>
  <c r="I183" i="65"/>
  <c r="H183" i="65"/>
  <c r="G183" i="65"/>
  <c r="F183" i="65"/>
  <c r="E183" i="65"/>
  <c r="I182" i="65"/>
  <c r="H182" i="65"/>
  <c r="G182" i="65"/>
  <c r="F182" i="65"/>
  <c r="E182" i="65"/>
  <c r="I181" i="65"/>
  <c r="H181" i="65"/>
  <c r="G181" i="65"/>
  <c r="F181" i="65"/>
  <c r="E181" i="65"/>
  <c r="I180" i="65"/>
  <c r="H180" i="65"/>
  <c r="G180" i="65"/>
  <c r="F180" i="65"/>
  <c r="E180" i="65"/>
  <c r="I179" i="65"/>
  <c r="H179" i="65"/>
  <c r="G179" i="65"/>
  <c r="F179" i="65"/>
  <c r="E179" i="65"/>
  <c r="I178" i="65"/>
  <c r="H178" i="65"/>
  <c r="G178" i="65"/>
  <c r="F178" i="65"/>
  <c r="E178" i="65"/>
  <c r="I177" i="65"/>
  <c r="H177" i="65"/>
  <c r="G177" i="65"/>
  <c r="F177" i="65"/>
  <c r="E177" i="65"/>
  <c r="I176" i="65"/>
  <c r="H176" i="65"/>
  <c r="G176" i="65"/>
  <c r="F176" i="65"/>
  <c r="E176" i="65"/>
  <c r="I175" i="65"/>
  <c r="H175" i="65"/>
  <c r="G175" i="65"/>
  <c r="F175" i="65"/>
  <c r="E175" i="65"/>
  <c r="I174" i="65"/>
  <c r="H174" i="65"/>
  <c r="G174" i="65"/>
  <c r="F174" i="65"/>
  <c r="E174" i="65"/>
  <c r="I173" i="65"/>
  <c r="H173" i="65"/>
  <c r="G173" i="65"/>
  <c r="F173" i="65"/>
  <c r="E173" i="65"/>
  <c r="I172" i="65"/>
  <c r="H172" i="65"/>
  <c r="G172" i="65"/>
  <c r="F172" i="65"/>
  <c r="E172" i="65"/>
  <c r="I171" i="65"/>
  <c r="H171" i="65"/>
  <c r="G171" i="65"/>
  <c r="F171" i="65"/>
  <c r="E171" i="65"/>
  <c r="I170" i="65"/>
  <c r="H170" i="65"/>
  <c r="G170" i="65"/>
  <c r="F170" i="65"/>
  <c r="E170" i="65"/>
  <c r="I169" i="65"/>
  <c r="H169" i="65"/>
  <c r="G169" i="65"/>
  <c r="F169" i="65"/>
  <c r="E169" i="65"/>
  <c r="I168" i="65"/>
  <c r="H168" i="65"/>
  <c r="G168" i="65"/>
  <c r="F168" i="65"/>
  <c r="E168" i="65"/>
  <c r="I167" i="65"/>
  <c r="H167" i="65"/>
  <c r="G167" i="65"/>
  <c r="F167" i="65"/>
  <c r="E167" i="65"/>
  <c r="I166" i="65"/>
  <c r="H166" i="65"/>
  <c r="G166" i="65"/>
  <c r="F166" i="65"/>
  <c r="E166" i="65"/>
  <c r="I165" i="65"/>
  <c r="H165" i="65"/>
  <c r="G165" i="65"/>
  <c r="F165" i="65"/>
  <c r="E165" i="65"/>
  <c r="I164" i="65"/>
  <c r="H164" i="65"/>
  <c r="G164" i="65"/>
  <c r="F164" i="65"/>
  <c r="E164" i="65"/>
  <c r="I163" i="65"/>
  <c r="H163" i="65"/>
  <c r="G163" i="65"/>
  <c r="F163" i="65"/>
  <c r="E163" i="65"/>
  <c r="I162" i="65"/>
  <c r="H162" i="65"/>
  <c r="G162" i="65"/>
  <c r="F162" i="65"/>
  <c r="E162" i="65"/>
  <c r="I161" i="65"/>
  <c r="H161" i="65"/>
  <c r="G161" i="65"/>
  <c r="F161" i="65"/>
  <c r="E161" i="65"/>
  <c r="I160" i="65"/>
  <c r="H160" i="65"/>
  <c r="G160" i="65"/>
  <c r="F160" i="65"/>
  <c r="E160" i="65"/>
  <c r="I159" i="65"/>
  <c r="H159" i="65"/>
  <c r="G159" i="65"/>
  <c r="F159" i="65"/>
  <c r="E159" i="65"/>
  <c r="I158" i="65"/>
  <c r="H158" i="65"/>
  <c r="G158" i="65"/>
  <c r="F158" i="65"/>
  <c r="E158" i="65"/>
  <c r="I157" i="65"/>
  <c r="H157" i="65"/>
  <c r="G157" i="65"/>
  <c r="F157" i="65"/>
  <c r="E157" i="65"/>
  <c r="I156" i="65"/>
  <c r="H156" i="65"/>
  <c r="G156" i="65"/>
  <c r="F156" i="65"/>
  <c r="E156" i="65"/>
  <c r="I155" i="65"/>
  <c r="H155" i="65"/>
  <c r="G155" i="65"/>
  <c r="F155" i="65"/>
  <c r="E155" i="65"/>
  <c r="I154" i="65"/>
  <c r="H154" i="65"/>
  <c r="G154" i="65"/>
  <c r="F154" i="65"/>
  <c r="E154" i="65"/>
  <c r="I153" i="65"/>
  <c r="H153" i="65"/>
  <c r="G153" i="65"/>
  <c r="F153" i="65"/>
  <c r="E153" i="65"/>
  <c r="I152" i="65"/>
  <c r="H152" i="65"/>
  <c r="G152" i="65"/>
  <c r="F152" i="65"/>
  <c r="E152" i="65"/>
  <c r="I151" i="65"/>
  <c r="H151" i="65"/>
  <c r="G151" i="65"/>
  <c r="F151" i="65"/>
  <c r="E151" i="65"/>
  <c r="I150" i="65"/>
  <c r="H150" i="65"/>
  <c r="G150" i="65"/>
  <c r="F150" i="65"/>
  <c r="E150" i="65"/>
  <c r="I149" i="65"/>
  <c r="H149" i="65"/>
  <c r="G149" i="65"/>
  <c r="F149" i="65"/>
  <c r="E149" i="65"/>
  <c r="I148" i="65"/>
  <c r="H148" i="65"/>
  <c r="G148" i="65"/>
  <c r="F148" i="65"/>
  <c r="E148" i="65"/>
  <c r="I147" i="65"/>
  <c r="H147" i="65"/>
  <c r="G147" i="65"/>
  <c r="F147" i="65"/>
  <c r="E147" i="65"/>
  <c r="I146" i="65"/>
  <c r="H146" i="65"/>
  <c r="G146" i="65"/>
  <c r="F146" i="65"/>
  <c r="E146" i="65"/>
  <c r="I145" i="65"/>
  <c r="H145" i="65"/>
  <c r="G145" i="65"/>
  <c r="F145" i="65"/>
  <c r="E145" i="65"/>
  <c r="I144" i="65"/>
  <c r="H144" i="65"/>
  <c r="G144" i="65"/>
  <c r="F144" i="65"/>
  <c r="E144" i="65"/>
  <c r="I143" i="65"/>
  <c r="H143" i="65"/>
  <c r="G143" i="65"/>
  <c r="F143" i="65"/>
  <c r="E143" i="65"/>
  <c r="I142" i="65"/>
  <c r="H142" i="65"/>
  <c r="G142" i="65"/>
  <c r="F142" i="65"/>
  <c r="E142" i="65"/>
  <c r="I141" i="65"/>
  <c r="H141" i="65"/>
  <c r="G141" i="65"/>
  <c r="F141" i="65"/>
  <c r="E141" i="65"/>
  <c r="I140" i="65"/>
  <c r="H140" i="65"/>
  <c r="G140" i="65"/>
  <c r="F140" i="65"/>
  <c r="E140" i="65"/>
  <c r="I139" i="65"/>
  <c r="H139" i="65"/>
  <c r="G139" i="65"/>
  <c r="F139" i="65"/>
  <c r="E139" i="65"/>
  <c r="I138" i="65"/>
  <c r="H138" i="65"/>
  <c r="G138" i="65"/>
  <c r="F138" i="65"/>
  <c r="E138" i="65"/>
  <c r="I137" i="65"/>
  <c r="H137" i="65"/>
  <c r="G137" i="65"/>
  <c r="F137" i="65"/>
  <c r="E137" i="65"/>
  <c r="I136" i="65"/>
  <c r="H136" i="65"/>
  <c r="G136" i="65"/>
  <c r="F136" i="65"/>
  <c r="E136" i="65"/>
  <c r="I135" i="65"/>
  <c r="H135" i="65"/>
  <c r="G135" i="65"/>
  <c r="F135" i="65"/>
  <c r="E135" i="65"/>
  <c r="I134" i="65"/>
  <c r="H134" i="65"/>
  <c r="G134" i="65"/>
  <c r="F134" i="65"/>
  <c r="E134" i="65"/>
  <c r="I133" i="65"/>
  <c r="H133" i="65"/>
  <c r="G133" i="65"/>
  <c r="F133" i="65"/>
  <c r="E133" i="65"/>
  <c r="I132" i="65"/>
  <c r="H132" i="65"/>
  <c r="G132" i="65"/>
  <c r="F132" i="65"/>
  <c r="E132" i="65"/>
  <c r="I131" i="65"/>
  <c r="H131" i="65"/>
  <c r="G131" i="65"/>
  <c r="F131" i="65"/>
  <c r="E131" i="65"/>
  <c r="I130" i="65"/>
  <c r="H130" i="65"/>
  <c r="G130" i="65"/>
  <c r="F130" i="65"/>
  <c r="E130" i="65"/>
  <c r="I129" i="65"/>
  <c r="H129" i="65"/>
  <c r="G129" i="65"/>
  <c r="F129" i="65"/>
  <c r="E129" i="65"/>
  <c r="I128" i="65"/>
  <c r="H128" i="65"/>
  <c r="G128" i="65"/>
  <c r="F128" i="65"/>
  <c r="E128" i="65"/>
  <c r="I127" i="65"/>
  <c r="H127" i="65"/>
  <c r="G127" i="65"/>
  <c r="F127" i="65"/>
  <c r="E127" i="65"/>
  <c r="I126" i="65"/>
  <c r="H126" i="65"/>
  <c r="G126" i="65"/>
  <c r="F126" i="65"/>
  <c r="E126" i="65"/>
  <c r="I125" i="65"/>
  <c r="H125" i="65"/>
  <c r="G125" i="65"/>
  <c r="F125" i="65"/>
  <c r="E125" i="65"/>
  <c r="I124" i="65"/>
  <c r="H124" i="65"/>
  <c r="G124" i="65"/>
  <c r="F124" i="65"/>
  <c r="E124" i="65"/>
  <c r="I123" i="65"/>
  <c r="H123" i="65"/>
  <c r="G123" i="65"/>
  <c r="F123" i="65"/>
  <c r="E123" i="65"/>
  <c r="I122" i="65"/>
  <c r="H122" i="65"/>
  <c r="G122" i="65"/>
  <c r="F122" i="65"/>
  <c r="E122" i="65"/>
  <c r="I121" i="65"/>
  <c r="H121" i="65"/>
  <c r="G121" i="65"/>
  <c r="F121" i="65"/>
  <c r="E121" i="65"/>
  <c r="I120" i="65"/>
  <c r="H120" i="65"/>
  <c r="G120" i="65"/>
  <c r="F120" i="65"/>
  <c r="E120" i="65"/>
  <c r="I119" i="65"/>
  <c r="H119" i="65"/>
  <c r="G119" i="65"/>
  <c r="F119" i="65"/>
  <c r="E119" i="65"/>
  <c r="I118" i="65"/>
  <c r="H118" i="65"/>
  <c r="G118" i="65"/>
  <c r="F118" i="65"/>
  <c r="E118" i="65"/>
  <c r="I117" i="65"/>
  <c r="H117" i="65"/>
  <c r="G117" i="65"/>
  <c r="F117" i="65"/>
  <c r="E117" i="65"/>
  <c r="I116" i="65"/>
  <c r="H116" i="65"/>
  <c r="G116" i="65"/>
  <c r="F116" i="65"/>
  <c r="E116" i="65"/>
  <c r="I115" i="65"/>
  <c r="H115" i="65"/>
  <c r="G115" i="65"/>
  <c r="F115" i="65"/>
  <c r="E115" i="65"/>
  <c r="I114" i="65"/>
  <c r="H114" i="65"/>
  <c r="G114" i="65"/>
  <c r="F114" i="65"/>
  <c r="E114" i="65"/>
  <c r="I113" i="65"/>
  <c r="H113" i="65"/>
  <c r="G113" i="65"/>
  <c r="F113" i="65"/>
  <c r="E113" i="65"/>
  <c r="I112" i="65"/>
  <c r="H112" i="65"/>
  <c r="G112" i="65"/>
  <c r="F112" i="65"/>
  <c r="E112" i="65"/>
  <c r="I111" i="65"/>
  <c r="H111" i="65"/>
  <c r="G111" i="65"/>
  <c r="F111" i="65"/>
  <c r="E111" i="65"/>
  <c r="I110" i="65"/>
  <c r="H110" i="65"/>
  <c r="G110" i="65"/>
  <c r="F110" i="65"/>
  <c r="E110" i="65"/>
  <c r="I109" i="65"/>
  <c r="H109" i="65"/>
  <c r="G109" i="65"/>
  <c r="F109" i="65"/>
  <c r="E109" i="65"/>
  <c r="I108" i="65"/>
  <c r="H108" i="65"/>
  <c r="G108" i="65"/>
  <c r="F108" i="65"/>
  <c r="E108" i="65"/>
  <c r="I107" i="65"/>
  <c r="H107" i="65"/>
  <c r="G107" i="65"/>
  <c r="F107" i="65"/>
  <c r="E107" i="65"/>
  <c r="I106" i="65"/>
  <c r="H106" i="65"/>
  <c r="G106" i="65"/>
  <c r="F106" i="65"/>
  <c r="E106" i="65"/>
  <c r="I105" i="65"/>
  <c r="H105" i="65"/>
  <c r="G105" i="65"/>
  <c r="F105" i="65"/>
  <c r="E105" i="65"/>
  <c r="I104" i="65"/>
  <c r="H104" i="65"/>
  <c r="G104" i="65"/>
  <c r="F104" i="65"/>
  <c r="E104" i="65"/>
  <c r="I103" i="65"/>
  <c r="H103" i="65"/>
  <c r="G103" i="65"/>
  <c r="F103" i="65"/>
  <c r="E103" i="65"/>
  <c r="I102" i="65"/>
  <c r="H102" i="65"/>
  <c r="G102" i="65"/>
  <c r="F102" i="65"/>
  <c r="E102" i="65"/>
  <c r="I101" i="65"/>
  <c r="H101" i="65"/>
  <c r="G101" i="65"/>
  <c r="F101" i="65"/>
  <c r="E101" i="65"/>
  <c r="I100" i="65"/>
  <c r="H100" i="65"/>
  <c r="G100" i="65"/>
  <c r="F100" i="65"/>
  <c r="E100" i="65"/>
  <c r="I99" i="65"/>
  <c r="H99" i="65"/>
  <c r="G99" i="65"/>
  <c r="F99" i="65"/>
  <c r="E99" i="65"/>
  <c r="I98" i="65"/>
  <c r="H98" i="65"/>
  <c r="G98" i="65"/>
  <c r="F98" i="65"/>
  <c r="E98" i="65"/>
  <c r="I97" i="65"/>
  <c r="H97" i="65"/>
  <c r="G97" i="65"/>
  <c r="F97" i="65"/>
  <c r="E97" i="65"/>
  <c r="I96" i="65"/>
  <c r="H96" i="65"/>
  <c r="G96" i="65"/>
  <c r="F96" i="65"/>
  <c r="E96" i="65"/>
  <c r="I95" i="65"/>
  <c r="H95" i="65"/>
  <c r="G95" i="65"/>
  <c r="F95" i="65"/>
  <c r="E95" i="65"/>
  <c r="I94" i="65"/>
  <c r="H94" i="65"/>
  <c r="G94" i="65"/>
  <c r="F94" i="65"/>
  <c r="E94" i="65"/>
  <c r="I93" i="65"/>
  <c r="H93" i="65"/>
  <c r="G93" i="65"/>
  <c r="F93" i="65"/>
  <c r="E93" i="65"/>
  <c r="I92" i="65"/>
  <c r="H92" i="65"/>
  <c r="G92" i="65"/>
  <c r="F92" i="65"/>
  <c r="E92" i="65"/>
  <c r="I91" i="65"/>
  <c r="H91" i="65"/>
  <c r="G91" i="65"/>
  <c r="F91" i="65"/>
  <c r="E91" i="65"/>
  <c r="I90" i="65"/>
  <c r="H90" i="65"/>
  <c r="G90" i="65"/>
  <c r="F90" i="65"/>
  <c r="E90" i="65"/>
  <c r="I89" i="65"/>
  <c r="H89" i="65"/>
  <c r="G89" i="65"/>
  <c r="F89" i="65"/>
  <c r="E89" i="65"/>
  <c r="I88" i="65"/>
  <c r="H88" i="65"/>
  <c r="G88" i="65"/>
  <c r="F88" i="65"/>
  <c r="E88" i="65"/>
  <c r="I87" i="65"/>
  <c r="H87" i="65"/>
  <c r="G87" i="65"/>
  <c r="F87" i="65"/>
  <c r="E87" i="65"/>
  <c r="I86" i="65"/>
  <c r="H86" i="65"/>
  <c r="G86" i="65"/>
  <c r="F86" i="65"/>
  <c r="E86" i="65"/>
  <c r="I85" i="65"/>
  <c r="H85" i="65"/>
  <c r="G85" i="65"/>
  <c r="F85" i="65"/>
  <c r="E85" i="65"/>
  <c r="I84" i="65"/>
  <c r="H84" i="65"/>
  <c r="G84" i="65"/>
  <c r="F84" i="65"/>
  <c r="E84" i="65"/>
  <c r="I83" i="65"/>
  <c r="H83" i="65"/>
  <c r="G83" i="65"/>
  <c r="F83" i="65"/>
  <c r="E83" i="65"/>
  <c r="I82" i="65"/>
  <c r="H82" i="65"/>
  <c r="G82" i="65"/>
  <c r="F82" i="65"/>
  <c r="E82" i="65"/>
  <c r="I81" i="65"/>
  <c r="H81" i="65"/>
  <c r="G81" i="65"/>
  <c r="F81" i="65"/>
  <c r="E81" i="65"/>
  <c r="I80" i="65"/>
  <c r="H80" i="65"/>
  <c r="G80" i="65"/>
  <c r="F80" i="65"/>
  <c r="E80" i="65"/>
  <c r="I79" i="65"/>
  <c r="H79" i="65"/>
  <c r="G79" i="65"/>
  <c r="F79" i="65"/>
  <c r="E79" i="65"/>
  <c r="I78" i="65"/>
  <c r="H78" i="65"/>
  <c r="G78" i="65"/>
  <c r="F78" i="65"/>
  <c r="E78" i="65"/>
  <c r="I77" i="65"/>
  <c r="H77" i="65"/>
  <c r="G77" i="65"/>
  <c r="F77" i="65"/>
  <c r="E77" i="65"/>
  <c r="I76" i="65"/>
  <c r="H76" i="65"/>
  <c r="G76" i="65"/>
  <c r="F76" i="65"/>
  <c r="E76" i="65"/>
  <c r="I75" i="65"/>
  <c r="H75" i="65"/>
  <c r="G75" i="65"/>
  <c r="F75" i="65"/>
  <c r="E75" i="65"/>
  <c r="I74" i="65"/>
  <c r="H74" i="65"/>
  <c r="G74" i="65"/>
  <c r="F74" i="65"/>
  <c r="E74" i="65"/>
  <c r="I73" i="65"/>
  <c r="H73" i="65"/>
  <c r="G73" i="65"/>
  <c r="F73" i="65"/>
  <c r="E73" i="65"/>
  <c r="I72" i="65"/>
  <c r="H72" i="65"/>
  <c r="G72" i="65"/>
  <c r="F72" i="65"/>
  <c r="E72" i="65"/>
  <c r="I71" i="65"/>
  <c r="H71" i="65"/>
  <c r="G71" i="65"/>
  <c r="F71" i="65"/>
  <c r="E71" i="65"/>
  <c r="I70" i="65"/>
  <c r="H70" i="65"/>
  <c r="G70" i="65"/>
  <c r="F70" i="65"/>
  <c r="E70" i="65"/>
  <c r="I69" i="65"/>
  <c r="H69" i="65"/>
  <c r="G69" i="65"/>
  <c r="F69" i="65"/>
  <c r="E69" i="65"/>
  <c r="I68" i="65"/>
  <c r="H68" i="65"/>
  <c r="G68" i="65"/>
  <c r="F68" i="65"/>
  <c r="E68" i="65"/>
  <c r="I67" i="65"/>
  <c r="H67" i="65"/>
  <c r="G67" i="65"/>
  <c r="F67" i="65"/>
  <c r="E67" i="65"/>
  <c r="I66" i="65"/>
  <c r="H66" i="65"/>
  <c r="G66" i="65"/>
  <c r="F66" i="65"/>
  <c r="E66" i="65"/>
  <c r="I65" i="65"/>
  <c r="H65" i="65"/>
  <c r="G65" i="65"/>
  <c r="F65" i="65"/>
  <c r="E65" i="65"/>
  <c r="I64" i="65"/>
  <c r="H64" i="65"/>
  <c r="G64" i="65"/>
  <c r="F64" i="65"/>
  <c r="E64" i="65"/>
  <c r="I63" i="65"/>
  <c r="H63" i="65"/>
  <c r="G63" i="65"/>
  <c r="F63" i="65"/>
  <c r="E63" i="65"/>
  <c r="I62" i="65"/>
  <c r="H62" i="65"/>
  <c r="G62" i="65"/>
  <c r="F62" i="65"/>
  <c r="E62" i="65"/>
  <c r="I61" i="65"/>
  <c r="H61" i="65"/>
  <c r="G61" i="65"/>
  <c r="F61" i="65"/>
  <c r="E61" i="65"/>
  <c r="I60" i="65"/>
  <c r="H60" i="65"/>
  <c r="G60" i="65"/>
  <c r="F60" i="65"/>
  <c r="E60" i="65"/>
  <c r="I59" i="65"/>
  <c r="H59" i="65"/>
  <c r="G59" i="65"/>
  <c r="F59" i="65"/>
  <c r="E59" i="65"/>
  <c r="I58" i="65"/>
  <c r="H58" i="65"/>
  <c r="G58" i="65"/>
  <c r="F58" i="65"/>
  <c r="E58" i="65"/>
  <c r="I57" i="65"/>
  <c r="H57" i="65"/>
  <c r="G57" i="65"/>
  <c r="F57" i="65"/>
  <c r="E57" i="65"/>
  <c r="I56" i="65"/>
  <c r="H56" i="65"/>
  <c r="G56" i="65"/>
  <c r="F56" i="65"/>
  <c r="E56" i="65"/>
  <c r="I55" i="65"/>
  <c r="H55" i="65"/>
  <c r="G55" i="65"/>
  <c r="F55" i="65"/>
  <c r="E55" i="65"/>
  <c r="I54" i="65"/>
  <c r="H54" i="65"/>
  <c r="G54" i="65"/>
  <c r="F54" i="65"/>
  <c r="E54" i="65"/>
  <c r="I53" i="65"/>
  <c r="H53" i="65"/>
  <c r="G53" i="65"/>
  <c r="F53" i="65"/>
  <c r="E53" i="65"/>
  <c r="I52" i="65"/>
  <c r="H52" i="65"/>
  <c r="G52" i="65"/>
  <c r="F52" i="65"/>
  <c r="E52" i="65"/>
  <c r="I51" i="65"/>
  <c r="H51" i="65"/>
  <c r="G51" i="65"/>
  <c r="F51" i="65"/>
  <c r="E51" i="65"/>
  <c r="I50" i="65"/>
  <c r="H50" i="65"/>
  <c r="G50" i="65"/>
  <c r="F50" i="65"/>
  <c r="E50" i="65"/>
  <c r="I49" i="65"/>
  <c r="H49" i="65"/>
  <c r="G49" i="65"/>
  <c r="F49" i="65"/>
  <c r="E49" i="65"/>
  <c r="I48" i="65"/>
  <c r="H48" i="65"/>
  <c r="G48" i="65"/>
  <c r="F48" i="65"/>
  <c r="E48" i="65"/>
  <c r="I47" i="65"/>
  <c r="H47" i="65"/>
  <c r="G47" i="65"/>
  <c r="F47" i="65"/>
  <c r="E47" i="65"/>
  <c r="I46" i="65"/>
  <c r="H46" i="65"/>
  <c r="G46" i="65"/>
  <c r="F46" i="65"/>
  <c r="E46" i="65"/>
  <c r="I45" i="65"/>
  <c r="H45" i="65"/>
  <c r="G45" i="65"/>
  <c r="F45" i="65"/>
  <c r="E45" i="65"/>
  <c r="I44" i="65"/>
  <c r="H44" i="65"/>
  <c r="G44" i="65"/>
  <c r="F44" i="65"/>
  <c r="E44" i="65"/>
  <c r="I43" i="65"/>
  <c r="H43" i="65"/>
  <c r="G43" i="65"/>
  <c r="F43" i="65"/>
  <c r="E43" i="65"/>
  <c r="I42" i="65"/>
  <c r="H42" i="65"/>
  <c r="G42" i="65"/>
  <c r="F42" i="65"/>
  <c r="E42" i="65"/>
  <c r="I41" i="65"/>
  <c r="H41" i="65"/>
  <c r="G41" i="65"/>
  <c r="F41" i="65"/>
  <c r="E41" i="65"/>
  <c r="I40" i="65"/>
  <c r="H40" i="65"/>
  <c r="G40" i="65"/>
  <c r="F40" i="65"/>
  <c r="E40" i="65"/>
  <c r="I39" i="65"/>
  <c r="H39" i="65"/>
  <c r="G39" i="65"/>
  <c r="F39" i="65"/>
  <c r="E39" i="65"/>
  <c r="I38" i="65"/>
  <c r="H38" i="65"/>
  <c r="G38" i="65"/>
  <c r="F38" i="65"/>
  <c r="E38" i="65"/>
  <c r="I37" i="65"/>
  <c r="H37" i="65"/>
  <c r="G37" i="65"/>
  <c r="F37" i="65"/>
  <c r="E37" i="65"/>
  <c r="I36" i="65"/>
  <c r="H36" i="65"/>
  <c r="G36" i="65"/>
  <c r="F36" i="65"/>
  <c r="E36" i="65"/>
  <c r="I35" i="65"/>
  <c r="H35" i="65"/>
  <c r="G35" i="65"/>
  <c r="F35" i="65"/>
  <c r="E35" i="65"/>
  <c r="I34" i="65"/>
  <c r="H34" i="65"/>
  <c r="G34" i="65"/>
  <c r="F34" i="65"/>
  <c r="E34" i="65"/>
  <c r="I33" i="65"/>
  <c r="H33" i="65"/>
  <c r="G33" i="65"/>
  <c r="F33" i="65"/>
  <c r="E33" i="65"/>
  <c r="I32" i="65"/>
  <c r="H32" i="65"/>
  <c r="G32" i="65"/>
  <c r="F32" i="65"/>
  <c r="E32" i="65"/>
  <c r="I31" i="65"/>
  <c r="H31" i="65"/>
  <c r="G31" i="65"/>
  <c r="F31" i="65"/>
  <c r="E31" i="65"/>
  <c r="I30" i="65"/>
  <c r="H30" i="65"/>
  <c r="G30" i="65"/>
  <c r="F30" i="65"/>
  <c r="E30" i="65"/>
  <c r="I29" i="65"/>
  <c r="H29" i="65"/>
  <c r="G29" i="65"/>
  <c r="F29" i="65"/>
  <c r="E29" i="65"/>
  <c r="I28" i="65"/>
  <c r="H28" i="65"/>
  <c r="G28" i="65"/>
  <c r="F28" i="65"/>
  <c r="E28" i="65"/>
  <c r="I27" i="65"/>
  <c r="H27" i="65"/>
  <c r="G27" i="65"/>
  <c r="F27" i="65"/>
  <c r="E27" i="65"/>
  <c r="I26" i="65"/>
  <c r="H26" i="65"/>
  <c r="G26" i="65"/>
  <c r="F26" i="65"/>
  <c r="E26" i="65"/>
  <c r="I25" i="65"/>
  <c r="H25" i="65"/>
  <c r="G25" i="65"/>
  <c r="F25" i="65"/>
  <c r="E25" i="65"/>
  <c r="I24" i="65"/>
  <c r="H24" i="65"/>
  <c r="G24" i="65"/>
  <c r="F24" i="65"/>
  <c r="E24" i="65"/>
  <c r="I23" i="65"/>
  <c r="H23" i="65"/>
  <c r="G23" i="65"/>
  <c r="F23" i="65"/>
  <c r="E23" i="65"/>
  <c r="I22" i="65"/>
  <c r="H22" i="65"/>
  <c r="G22" i="65"/>
  <c r="F22" i="65"/>
  <c r="E22" i="65"/>
  <c r="I21" i="65"/>
  <c r="H21" i="65"/>
  <c r="G21" i="65"/>
  <c r="F21" i="65"/>
  <c r="E21" i="65"/>
  <c r="I20" i="65"/>
  <c r="H20" i="65"/>
  <c r="G20" i="65"/>
  <c r="F20" i="65"/>
  <c r="E20" i="65"/>
  <c r="I19" i="65"/>
  <c r="H19" i="65"/>
  <c r="G19" i="65"/>
  <c r="F19" i="65"/>
  <c r="E19" i="65"/>
  <c r="I18" i="65"/>
  <c r="H18" i="65"/>
  <c r="G18" i="65"/>
  <c r="F18" i="65"/>
  <c r="E18" i="65"/>
  <c r="I17" i="65"/>
  <c r="H17" i="65"/>
  <c r="G17" i="65"/>
  <c r="F17" i="65"/>
  <c r="E17" i="65"/>
  <c r="I16" i="65"/>
  <c r="H16" i="65"/>
  <c r="G16" i="65"/>
  <c r="F16" i="65"/>
  <c r="E16" i="65"/>
  <c r="I15" i="65"/>
  <c r="H15" i="65"/>
  <c r="G15" i="65"/>
  <c r="F15" i="65"/>
  <c r="E15" i="65"/>
  <c r="I14" i="65"/>
  <c r="H14" i="65"/>
  <c r="G14" i="65"/>
  <c r="G274" i="65" s="1"/>
  <c r="F14" i="65"/>
  <c r="E14" i="65"/>
  <c r="I13" i="65"/>
  <c r="H13" i="65"/>
  <c r="G13" i="65"/>
  <c r="F13" i="65"/>
  <c r="E13" i="65"/>
  <c r="I12" i="65"/>
  <c r="H12" i="65"/>
  <c r="G12" i="65"/>
  <c r="F12" i="65"/>
  <c r="E12" i="65"/>
  <c r="I11" i="65"/>
  <c r="H11" i="65"/>
  <c r="G11" i="65"/>
  <c r="G7" i="65" s="1"/>
  <c r="O284" i="65" s="1"/>
  <c r="F11" i="65"/>
  <c r="F7" i="65" s="1"/>
  <c r="E11" i="65"/>
  <c r="N10" i="65"/>
  <c r="I10" i="65"/>
  <c r="H10" i="65"/>
  <c r="H7" i="65" s="1"/>
  <c r="G10" i="65"/>
  <c r="F10" i="65"/>
  <c r="E10" i="65"/>
  <c r="I9" i="65"/>
  <c r="H9" i="65"/>
  <c r="G9" i="65"/>
  <c r="F9" i="65"/>
  <c r="F274" i="65" s="1"/>
  <c r="E9" i="65"/>
  <c r="E274" i="65" s="1"/>
  <c r="E7" i="65"/>
  <c r="P284" i="65" l="1"/>
  <c r="Q284" i="65"/>
  <c r="H282" i="65"/>
  <c r="H274" i="65"/>
  <c r="E282" i="65"/>
  <c r="I282" i="65"/>
  <c r="H284" i="65"/>
  <c r="E284" i="65"/>
  <c r="M284" i="65" s="1"/>
  <c r="I284" i="65"/>
  <c r="F284" i="65"/>
  <c r="N284" i="65" s="1"/>
  <c r="N9" i="63" l="1"/>
  <c r="N25" i="63" l="1"/>
  <c r="E9" i="63" l="1"/>
  <c r="E10" i="63"/>
  <c r="F9" i="63"/>
  <c r="F10" i="63"/>
  <c r="E25" i="63"/>
  <c r="F25" i="63"/>
  <c r="G25" i="63"/>
  <c r="H25" i="63"/>
  <c r="I25" i="63"/>
  <c r="E26" i="63"/>
  <c r="F26" i="63"/>
  <c r="G26" i="63"/>
  <c r="H26" i="63"/>
  <c r="I26" i="63"/>
  <c r="E27" i="63"/>
  <c r="F27" i="63"/>
  <c r="G27" i="63"/>
  <c r="H27" i="63"/>
  <c r="I27" i="63"/>
  <c r="E28" i="63"/>
  <c r="F28" i="63"/>
  <c r="G28" i="63"/>
  <c r="H28" i="63"/>
  <c r="I28" i="63"/>
  <c r="E29" i="63"/>
  <c r="F29" i="63"/>
  <c r="G29" i="63"/>
  <c r="H29" i="63"/>
  <c r="I29" i="63"/>
  <c r="E30" i="63"/>
  <c r="F30" i="63"/>
  <c r="G30" i="63"/>
  <c r="H30" i="63"/>
  <c r="I30" i="63"/>
  <c r="E31" i="63"/>
  <c r="F31" i="63"/>
  <c r="G31" i="63"/>
  <c r="H31" i="63"/>
  <c r="I31" i="63"/>
  <c r="E32" i="63"/>
  <c r="F32" i="63"/>
  <c r="G32" i="63"/>
  <c r="H32" i="63"/>
  <c r="I32" i="63"/>
  <c r="E33" i="63"/>
  <c r="F33" i="63"/>
  <c r="G33" i="63"/>
  <c r="H33" i="63"/>
  <c r="I33" i="63"/>
  <c r="E34" i="63"/>
  <c r="F34" i="63"/>
  <c r="G34" i="63"/>
  <c r="H34" i="63"/>
  <c r="I34" i="63"/>
  <c r="E35" i="63"/>
  <c r="F35" i="63"/>
  <c r="G35" i="63"/>
  <c r="H35" i="63"/>
  <c r="I35" i="63"/>
  <c r="E46" i="63"/>
  <c r="F46" i="63"/>
  <c r="G46" i="63"/>
  <c r="H46" i="63"/>
  <c r="I46" i="63"/>
  <c r="E47" i="63"/>
  <c r="F47" i="63"/>
  <c r="G47" i="63"/>
  <c r="H47" i="63"/>
  <c r="I47" i="63"/>
  <c r="E48" i="63"/>
  <c r="F48" i="63"/>
  <c r="G48" i="63"/>
  <c r="H48" i="63"/>
  <c r="I48" i="63"/>
  <c r="E49" i="63"/>
  <c r="F49" i="63"/>
  <c r="G49" i="63"/>
  <c r="H49" i="63"/>
  <c r="I49" i="63"/>
  <c r="E50" i="63"/>
  <c r="F50" i="63"/>
  <c r="G50" i="63"/>
  <c r="H50" i="63"/>
  <c r="I50" i="63"/>
  <c r="E58" i="63"/>
  <c r="F58" i="63"/>
  <c r="G58" i="63"/>
  <c r="H58" i="63"/>
  <c r="I58" i="63"/>
  <c r="E65" i="63"/>
  <c r="F65" i="63"/>
  <c r="G65" i="63"/>
  <c r="H65" i="63"/>
  <c r="I65" i="63"/>
  <c r="E66" i="63"/>
  <c r="F66" i="63"/>
  <c r="G66" i="63"/>
  <c r="H66" i="63"/>
  <c r="I66" i="63"/>
  <c r="E83" i="63"/>
  <c r="F83" i="63"/>
  <c r="G83" i="63"/>
  <c r="H83" i="63"/>
  <c r="I83" i="63"/>
  <c r="E84" i="63"/>
  <c r="F84" i="63"/>
  <c r="G84" i="63"/>
  <c r="H84" i="63"/>
  <c r="I84" i="63"/>
  <c r="E85" i="63"/>
  <c r="F85" i="63"/>
  <c r="G85" i="63"/>
  <c r="H85" i="63"/>
  <c r="I85" i="63"/>
  <c r="E86" i="63"/>
  <c r="F86" i="63"/>
  <c r="G86" i="63"/>
  <c r="H86" i="63"/>
  <c r="I86" i="63"/>
  <c r="E87" i="63"/>
  <c r="F87" i="63"/>
  <c r="G87" i="63"/>
  <c r="H87" i="63"/>
  <c r="I87" i="63"/>
  <c r="E88" i="63"/>
  <c r="F88" i="63"/>
  <c r="G88" i="63"/>
  <c r="H88" i="63"/>
  <c r="I88" i="63"/>
  <c r="E89" i="63"/>
  <c r="F89" i="63"/>
  <c r="G89" i="63"/>
  <c r="H89" i="63"/>
  <c r="I89" i="63"/>
  <c r="E90" i="63"/>
  <c r="F90" i="63"/>
  <c r="G90" i="63"/>
  <c r="H90" i="63"/>
  <c r="I90" i="63"/>
  <c r="E91" i="63"/>
  <c r="F91" i="63"/>
  <c r="G91" i="63"/>
  <c r="H91" i="63"/>
  <c r="I91" i="63"/>
  <c r="E92" i="63"/>
  <c r="F92" i="63"/>
  <c r="G92" i="63"/>
  <c r="H92" i="63"/>
  <c r="I92" i="63"/>
  <c r="E93" i="63"/>
  <c r="F93" i="63"/>
  <c r="G93" i="63"/>
  <c r="H93" i="63"/>
  <c r="I93" i="63"/>
  <c r="E94" i="63"/>
  <c r="F94" i="63"/>
  <c r="G94" i="63"/>
  <c r="H94" i="63"/>
  <c r="I94" i="63"/>
  <c r="E95" i="63"/>
  <c r="F95" i="63"/>
  <c r="G95" i="63"/>
  <c r="H95" i="63"/>
  <c r="I95" i="63"/>
  <c r="E96" i="63"/>
  <c r="F96" i="63"/>
  <c r="G96" i="63"/>
  <c r="H96" i="63"/>
  <c r="I96" i="63"/>
  <c r="E97" i="63"/>
  <c r="F97" i="63"/>
  <c r="G97" i="63"/>
  <c r="H97" i="63"/>
  <c r="I97" i="63"/>
  <c r="E110" i="63"/>
  <c r="F110" i="63"/>
  <c r="G110" i="63"/>
  <c r="H110" i="63"/>
  <c r="I110" i="63"/>
  <c r="E111" i="63"/>
  <c r="F111" i="63"/>
  <c r="G111" i="63"/>
  <c r="H111" i="63"/>
  <c r="I111" i="63"/>
  <c r="E112" i="63"/>
  <c r="F112" i="63"/>
  <c r="G112" i="63"/>
  <c r="H112" i="63"/>
  <c r="I112" i="63"/>
  <c r="E113" i="63"/>
  <c r="F113" i="63"/>
  <c r="G113" i="63"/>
  <c r="H113" i="63"/>
  <c r="I113" i="63"/>
  <c r="E116" i="63"/>
  <c r="F116" i="63"/>
  <c r="G116" i="63"/>
  <c r="H116" i="63"/>
  <c r="I116" i="63"/>
  <c r="E117" i="63"/>
  <c r="F117" i="63"/>
  <c r="G117" i="63"/>
  <c r="H117" i="63"/>
  <c r="I117" i="63"/>
  <c r="E123" i="63"/>
  <c r="F123" i="63"/>
  <c r="G123" i="63"/>
  <c r="H123" i="63"/>
  <c r="I123" i="63"/>
  <c r="E124" i="63"/>
  <c r="F124" i="63"/>
  <c r="G124" i="63"/>
  <c r="H124" i="63"/>
  <c r="I124" i="63"/>
  <c r="E127" i="63"/>
  <c r="F127" i="63"/>
  <c r="G127" i="63"/>
  <c r="H127" i="63"/>
  <c r="I127" i="63"/>
  <c r="E132" i="63"/>
  <c r="F132" i="63"/>
  <c r="G132" i="63"/>
  <c r="H132" i="63"/>
  <c r="I132" i="63"/>
  <c r="E133" i="63"/>
  <c r="F133" i="63"/>
  <c r="G133" i="63"/>
  <c r="H133" i="63"/>
  <c r="I133" i="63"/>
  <c r="E136" i="63"/>
  <c r="F136" i="63"/>
  <c r="G136" i="63"/>
  <c r="H136" i="63"/>
  <c r="I136" i="63"/>
  <c r="E290" i="63"/>
  <c r="F290" i="63"/>
  <c r="G290" i="63"/>
  <c r="H290" i="63"/>
  <c r="I290" i="63"/>
  <c r="I24" i="63"/>
  <c r="H24" i="63"/>
  <c r="G24" i="63"/>
  <c r="F24" i="63"/>
  <c r="E24" i="63"/>
  <c r="E23" i="63"/>
  <c r="F23" i="63"/>
  <c r="G23" i="63"/>
  <c r="H23" i="63"/>
  <c r="I23" i="63"/>
  <c r="E45" i="63"/>
  <c r="F45" i="63"/>
  <c r="G45" i="63"/>
  <c r="H45" i="63"/>
  <c r="I45" i="63"/>
  <c r="E82" i="63"/>
  <c r="F82" i="63"/>
  <c r="G82" i="63"/>
  <c r="H82" i="63"/>
  <c r="I82" i="63"/>
  <c r="E135" i="63"/>
  <c r="F135" i="63"/>
  <c r="G135" i="63"/>
  <c r="H135" i="63"/>
  <c r="I135" i="63"/>
  <c r="I22" i="63"/>
  <c r="H22" i="63"/>
  <c r="G22" i="63"/>
  <c r="F22" i="63"/>
  <c r="E22" i="63"/>
  <c r="E154" i="63"/>
  <c r="F154" i="63"/>
  <c r="G154" i="63"/>
  <c r="H154" i="63"/>
  <c r="I154" i="63"/>
  <c r="E155" i="63"/>
  <c r="F155" i="63"/>
  <c r="G155" i="63"/>
  <c r="H155" i="63"/>
  <c r="I155" i="63"/>
  <c r="E156" i="63"/>
  <c r="F156" i="63"/>
  <c r="G156" i="63"/>
  <c r="H156" i="63"/>
  <c r="I156" i="63"/>
  <c r="E157" i="63"/>
  <c r="F157" i="63"/>
  <c r="G157" i="63"/>
  <c r="H157" i="63"/>
  <c r="I157" i="63"/>
  <c r="E158" i="63"/>
  <c r="F158" i="63"/>
  <c r="G158" i="63"/>
  <c r="H158" i="63"/>
  <c r="I158" i="63"/>
  <c r="E159" i="63"/>
  <c r="F159" i="63"/>
  <c r="G159" i="63"/>
  <c r="H159" i="63"/>
  <c r="I159" i="63"/>
  <c r="E160" i="63"/>
  <c r="F160" i="63"/>
  <c r="G160" i="63"/>
  <c r="H160" i="63"/>
  <c r="I160" i="63"/>
  <c r="E161" i="63"/>
  <c r="F161" i="63"/>
  <c r="G161" i="63"/>
  <c r="H161" i="63"/>
  <c r="I161" i="63"/>
  <c r="E162" i="63"/>
  <c r="F162" i="63"/>
  <c r="G162" i="63"/>
  <c r="H162" i="63"/>
  <c r="I162" i="63"/>
  <c r="E163" i="63"/>
  <c r="F163" i="63"/>
  <c r="G163" i="63"/>
  <c r="H163" i="63"/>
  <c r="I163" i="63"/>
  <c r="E164" i="63"/>
  <c r="F164" i="63"/>
  <c r="G164" i="63"/>
  <c r="H164" i="63"/>
  <c r="I164" i="63"/>
  <c r="E165" i="63"/>
  <c r="F165" i="63"/>
  <c r="G165" i="63"/>
  <c r="H165" i="63"/>
  <c r="I165" i="63"/>
  <c r="E166" i="63"/>
  <c r="F166" i="63"/>
  <c r="G166" i="63"/>
  <c r="H166" i="63"/>
  <c r="I166" i="63"/>
  <c r="E167" i="63"/>
  <c r="F167" i="63"/>
  <c r="G167" i="63"/>
  <c r="H167" i="63"/>
  <c r="I167" i="63"/>
  <c r="E168" i="63"/>
  <c r="F168" i="63"/>
  <c r="G168" i="63"/>
  <c r="H168" i="63"/>
  <c r="I168" i="63"/>
  <c r="E169" i="63"/>
  <c r="F169" i="63"/>
  <c r="G169" i="63"/>
  <c r="H169" i="63"/>
  <c r="I169" i="63"/>
  <c r="E170" i="63"/>
  <c r="F170" i="63"/>
  <c r="G170" i="63"/>
  <c r="H170" i="63"/>
  <c r="I170" i="63"/>
  <c r="E171" i="63"/>
  <c r="F171" i="63"/>
  <c r="G171" i="63"/>
  <c r="H171" i="63"/>
  <c r="I171" i="63"/>
  <c r="E172" i="63"/>
  <c r="F172" i="63"/>
  <c r="G172" i="63"/>
  <c r="H172" i="63"/>
  <c r="I172" i="63"/>
  <c r="E173" i="63"/>
  <c r="F173" i="63"/>
  <c r="G173" i="63"/>
  <c r="H173" i="63"/>
  <c r="I173" i="63"/>
  <c r="E174" i="63"/>
  <c r="F174" i="63"/>
  <c r="G174" i="63"/>
  <c r="H174" i="63"/>
  <c r="I174" i="63"/>
  <c r="E175" i="63"/>
  <c r="F175" i="63"/>
  <c r="G175" i="63"/>
  <c r="H175" i="63"/>
  <c r="I175" i="63"/>
  <c r="E176" i="63"/>
  <c r="F176" i="63"/>
  <c r="G176" i="63"/>
  <c r="H176" i="63"/>
  <c r="I176" i="63"/>
  <c r="E177" i="63"/>
  <c r="F177" i="63"/>
  <c r="G177" i="63"/>
  <c r="H177" i="63"/>
  <c r="I177" i="63"/>
  <c r="E178" i="63"/>
  <c r="F178" i="63"/>
  <c r="G178" i="63"/>
  <c r="H178" i="63"/>
  <c r="I178" i="63"/>
  <c r="E179" i="63"/>
  <c r="F179" i="63"/>
  <c r="G179" i="63"/>
  <c r="H179" i="63"/>
  <c r="I179" i="63"/>
  <c r="E180" i="63"/>
  <c r="F180" i="63"/>
  <c r="G180" i="63"/>
  <c r="H180" i="63"/>
  <c r="I180" i="63"/>
  <c r="E181" i="63"/>
  <c r="F181" i="63"/>
  <c r="G181" i="63"/>
  <c r="H181" i="63"/>
  <c r="I181" i="63"/>
  <c r="E182" i="63"/>
  <c r="F182" i="63"/>
  <c r="G182" i="63"/>
  <c r="H182" i="63"/>
  <c r="I182" i="63"/>
  <c r="E183" i="63"/>
  <c r="F183" i="63"/>
  <c r="G183" i="63"/>
  <c r="H183" i="63"/>
  <c r="I183" i="63"/>
  <c r="E184" i="63"/>
  <c r="F184" i="63"/>
  <c r="G184" i="63"/>
  <c r="H184" i="63"/>
  <c r="I184" i="63"/>
  <c r="E185" i="63"/>
  <c r="F185" i="63"/>
  <c r="G185" i="63"/>
  <c r="H185" i="63"/>
  <c r="I185" i="63"/>
  <c r="E186" i="63"/>
  <c r="F186" i="63"/>
  <c r="G186" i="63"/>
  <c r="H186" i="63"/>
  <c r="I186" i="63"/>
  <c r="E187" i="63"/>
  <c r="F187" i="63"/>
  <c r="G187" i="63"/>
  <c r="H187" i="63"/>
  <c r="I187" i="63"/>
  <c r="E188" i="63"/>
  <c r="F188" i="63"/>
  <c r="G188" i="63"/>
  <c r="H188" i="63"/>
  <c r="I188" i="63"/>
  <c r="E189" i="63"/>
  <c r="F189" i="63"/>
  <c r="G189" i="63"/>
  <c r="H189" i="63"/>
  <c r="I189" i="63"/>
  <c r="E190" i="63"/>
  <c r="F190" i="63"/>
  <c r="G190" i="63"/>
  <c r="H190" i="63"/>
  <c r="I190" i="63"/>
  <c r="E191" i="63"/>
  <c r="F191" i="63"/>
  <c r="G191" i="63"/>
  <c r="H191" i="63"/>
  <c r="I191" i="63"/>
  <c r="E192" i="63"/>
  <c r="F192" i="63"/>
  <c r="G192" i="63"/>
  <c r="H192" i="63"/>
  <c r="I192" i="63"/>
  <c r="E193" i="63"/>
  <c r="F193" i="63"/>
  <c r="G193" i="63"/>
  <c r="H193" i="63"/>
  <c r="I193" i="63"/>
  <c r="E194" i="63"/>
  <c r="F194" i="63"/>
  <c r="G194" i="63"/>
  <c r="H194" i="63"/>
  <c r="I194" i="63"/>
  <c r="E195" i="63"/>
  <c r="F195" i="63"/>
  <c r="G195" i="63"/>
  <c r="H195" i="63"/>
  <c r="I195" i="63"/>
  <c r="E196" i="63"/>
  <c r="F196" i="63"/>
  <c r="G196" i="63"/>
  <c r="H196" i="63"/>
  <c r="I196" i="63"/>
  <c r="E197" i="63"/>
  <c r="F197" i="63"/>
  <c r="G197" i="63"/>
  <c r="H197" i="63"/>
  <c r="I197" i="63"/>
  <c r="E198" i="63"/>
  <c r="F198" i="63"/>
  <c r="G198" i="63"/>
  <c r="H198" i="63"/>
  <c r="I198" i="63"/>
  <c r="E199" i="63"/>
  <c r="F199" i="63"/>
  <c r="G199" i="63"/>
  <c r="H199" i="63"/>
  <c r="I199" i="63"/>
  <c r="E200" i="63"/>
  <c r="F200" i="63"/>
  <c r="G200" i="63"/>
  <c r="H200" i="63"/>
  <c r="I200" i="63"/>
  <c r="E201" i="63"/>
  <c r="F201" i="63"/>
  <c r="G201" i="63"/>
  <c r="H201" i="63"/>
  <c r="I201" i="63"/>
  <c r="E202" i="63"/>
  <c r="F202" i="63"/>
  <c r="G202" i="63"/>
  <c r="H202" i="63"/>
  <c r="I202" i="63"/>
  <c r="E203" i="63"/>
  <c r="F203" i="63"/>
  <c r="G203" i="63"/>
  <c r="H203" i="63"/>
  <c r="I203" i="63"/>
  <c r="E204" i="63"/>
  <c r="F204" i="63"/>
  <c r="G204" i="63"/>
  <c r="H204" i="63"/>
  <c r="I204" i="63"/>
  <c r="E205" i="63"/>
  <c r="F205" i="63"/>
  <c r="G205" i="63"/>
  <c r="H205" i="63"/>
  <c r="I205" i="63"/>
  <c r="E206" i="63"/>
  <c r="F206" i="63"/>
  <c r="G206" i="63"/>
  <c r="H206" i="63"/>
  <c r="I206" i="63"/>
  <c r="E207" i="63"/>
  <c r="F207" i="63"/>
  <c r="G207" i="63"/>
  <c r="H207" i="63"/>
  <c r="I207" i="63"/>
  <c r="E208" i="63"/>
  <c r="F208" i="63"/>
  <c r="G208" i="63"/>
  <c r="H208" i="63"/>
  <c r="I208" i="63"/>
  <c r="E209" i="63"/>
  <c r="F209" i="63"/>
  <c r="G209" i="63"/>
  <c r="H209" i="63"/>
  <c r="I209" i="63"/>
  <c r="E210" i="63"/>
  <c r="F210" i="63"/>
  <c r="G210" i="63"/>
  <c r="H210" i="63"/>
  <c r="I210" i="63"/>
  <c r="E211" i="63"/>
  <c r="F211" i="63"/>
  <c r="G211" i="63"/>
  <c r="H211" i="63"/>
  <c r="I211" i="63"/>
  <c r="E212" i="63"/>
  <c r="F212" i="63"/>
  <c r="G212" i="63"/>
  <c r="H212" i="63"/>
  <c r="I212" i="63"/>
  <c r="E213" i="63"/>
  <c r="F213" i="63"/>
  <c r="G213" i="63"/>
  <c r="H213" i="63"/>
  <c r="I213" i="63"/>
  <c r="E214" i="63"/>
  <c r="F214" i="63"/>
  <c r="G214" i="63"/>
  <c r="H214" i="63"/>
  <c r="I214" i="63"/>
  <c r="E215" i="63"/>
  <c r="F215" i="63"/>
  <c r="G215" i="63"/>
  <c r="H215" i="63"/>
  <c r="I215" i="63"/>
  <c r="E216" i="63"/>
  <c r="F216" i="63"/>
  <c r="G216" i="63"/>
  <c r="H216" i="63"/>
  <c r="I216" i="63"/>
  <c r="E217" i="63"/>
  <c r="F217" i="63"/>
  <c r="G217" i="63"/>
  <c r="H217" i="63"/>
  <c r="I217" i="63"/>
  <c r="E218" i="63"/>
  <c r="F218" i="63"/>
  <c r="G218" i="63"/>
  <c r="H218" i="63"/>
  <c r="I218" i="63"/>
  <c r="E219" i="63"/>
  <c r="F219" i="63"/>
  <c r="G219" i="63"/>
  <c r="H219" i="63"/>
  <c r="I219" i="63"/>
  <c r="E220" i="63"/>
  <c r="F220" i="63"/>
  <c r="G220" i="63"/>
  <c r="H220" i="63"/>
  <c r="I220" i="63"/>
  <c r="E221" i="63"/>
  <c r="F221" i="63"/>
  <c r="G221" i="63"/>
  <c r="H221" i="63"/>
  <c r="I221" i="63"/>
  <c r="E222" i="63"/>
  <c r="F222" i="63"/>
  <c r="G222" i="63"/>
  <c r="H222" i="63"/>
  <c r="I222" i="63"/>
  <c r="E223" i="63"/>
  <c r="F223" i="63"/>
  <c r="G223" i="63"/>
  <c r="H223" i="63"/>
  <c r="I223" i="63"/>
  <c r="E224" i="63"/>
  <c r="F224" i="63"/>
  <c r="G224" i="63"/>
  <c r="H224" i="63"/>
  <c r="I224" i="63"/>
  <c r="E225" i="63"/>
  <c r="F225" i="63"/>
  <c r="G225" i="63"/>
  <c r="H225" i="63"/>
  <c r="I225" i="63"/>
  <c r="E226" i="63"/>
  <c r="F226" i="63"/>
  <c r="G226" i="63"/>
  <c r="H226" i="63"/>
  <c r="I226" i="63"/>
  <c r="E227" i="63"/>
  <c r="F227" i="63"/>
  <c r="G227" i="63"/>
  <c r="H227" i="63"/>
  <c r="I227" i="63"/>
  <c r="E228" i="63"/>
  <c r="F228" i="63"/>
  <c r="G228" i="63"/>
  <c r="H228" i="63"/>
  <c r="I228" i="63"/>
  <c r="E229" i="63"/>
  <c r="F229" i="63"/>
  <c r="G229" i="63"/>
  <c r="H229" i="63"/>
  <c r="I229" i="63"/>
  <c r="E230" i="63"/>
  <c r="F230" i="63"/>
  <c r="G230" i="63"/>
  <c r="H230" i="63"/>
  <c r="I230" i="63"/>
  <c r="E231" i="63"/>
  <c r="F231" i="63"/>
  <c r="G231" i="63"/>
  <c r="H231" i="63"/>
  <c r="I231" i="63"/>
  <c r="E232" i="63"/>
  <c r="F232" i="63"/>
  <c r="G232" i="63"/>
  <c r="H232" i="63"/>
  <c r="I232" i="63"/>
  <c r="E233" i="63"/>
  <c r="F233" i="63"/>
  <c r="G233" i="63"/>
  <c r="H233" i="63"/>
  <c r="I233" i="63"/>
  <c r="E234" i="63"/>
  <c r="F234" i="63"/>
  <c r="G234" i="63"/>
  <c r="H234" i="63"/>
  <c r="I234" i="63"/>
  <c r="E235" i="63"/>
  <c r="F235" i="63"/>
  <c r="G235" i="63"/>
  <c r="H235" i="63"/>
  <c r="I235" i="63"/>
  <c r="E236" i="63"/>
  <c r="F236" i="63"/>
  <c r="G236" i="63"/>
  <c r="H236" i="63"/>
  <c r="I236" i="63"/>
  <c r="E237" i="63"/>
  <c r="F237" i="63"/>
  <c r="G237" i="63"/>
  <c r="H237" i="63"/>
  <c r="I237" i="63"/>
  <c r="E238" i="63"/>
  <c r="F238" i="63"/>
  <c r="G238" i="63"/>
  <c r="H238" i="63"/>
  <c r="I238" i="63"/>
  <c r="E239" i="63"/>
  <c r="F239" i="63"/>
  <c r="G239" i="63"/>
  <c r="H239" i="63"/>
  <c r="I239" i="63"/>
  <c r="E240" i="63"/>
  <c r="F240" i="63"/>
  <c r="G240" i="63"/>
  <c r="H240" i="63"/>
  <c r="I240" i="63"/>
  <c r="E241" i="63"/>
  <c r="F241" i="63"/>
  <c r="G241" i="63"/>
  <c r="H241" i="63"/>
  <c r="I241" i="63"/>
  <c r="E242" i="63"/>
  <c r="F242" i="63"/>
  <c r="G242" i="63"/>
  <c r="H242" i="63"/>
  <c r="I242" i="63"/>
  <c r="E243" i="63"/>
  <c r="F243" i="63"/>
  <c r="G243" i="63"/>
  <c r="H243" i="63"/>
  <c r="I243" i="63"/>
  <c r="E244" i="63"/>
  <c r="F244" i="63"/>
  <c r="G244" i="63"/>
  <c r="H244" i="63"/>
  <c r="I244" i="63"/>
  <c r="E245" i="63"/>
  <c r="F245" i="63"/>
  <c r="G245" i="63"/>
  <c r="H245" i="63"/>
  <c r="I245" i="63"/>
  <c r="E246" i="63"/>
  <c r="F246" i="63"/>
  <c r="G246" i="63"/>
  <c r="H246" i="63"/>
  <c r="I246" i="63"/>
  <c r="E247" i="63"/>
  <c r="F247" i="63"/>
  <c r="G247" i="63"/>
  <c r="H247" i="63"/>
  <c r="I247" i="63"/>
  <c r="E248" i="63"/>
  <c r="F248" i="63"/>
  <c r="G248" i="63"/>
  <c r="H248" i="63"/>
  <c r="I248" i="63"/>
  <c r="E249" i="63"/>
  <c r="F249" i="63"/>
  <c r="G249" i="63"/>
  <c r="H249" i="63"/>
  <c r="I249" i="63"/>
  <c r="E250" i="63"/>
  <c r="F250" i="63"/>
  <c r="G250" i="63"/>
  <c r="H250" i="63"/>
  <c r="I250" i="63"/>
  <c r="E251" i="63"/>
  <c r="F251" i="63"/>
  <c r="G251" i="63"/>
  <c r="H251" i="63"/>
  <c r="I251" i="63"/>
  <c r="E252" i="63"/>
  <c r="F252" i="63"/>
  <c r="G252" i="63"/>
  <c r="H252" i="63"/>
  <c r="I252" i="63"/>
  <c r="E253" i="63"/>
  <c r="F253" i="63"/>
  <c r="G253" i="63"/>
  <c r="H253" i="63"/>
  <c r="I253" i="63"/>
  <c r="E254" i="63"/>
  <c r="F254" i="63"/>
  <c r="G254" i="63"/>
  <c r="H254" i="63"/>
  <c r="I254" i="63"/>
  <c r="E255" i="63"/>
  <c r="F255" i="63"/>
  <c r="G255" i="63"/>
  <c r="H255" i="63"/>
  <c r="I255" i="63"/>
  <c r="E256" i="63"/>
  <c r="F256" i="63"/>
  <c r="G256" i="63"/>
  <c r="H256" i="63"/>
  <c r="I256" i="63"/>
  <c r="E257" i="63"/>
  <c r="F257" i="63"/>
  <c r="G257" i="63"/>
  <c r="H257" i="63"/>
  <c r="I257" i="63"/>
  <c r="E258" i="63"/>
  <c r="F258" i="63"/>
  <c r="G258" i="63"/>
  <c r="H258" i="63"/>
  <c r="I258" i="63"/>
  <c r="E259" i="63"/>
  <c r="F259" i="63"/>
  <c r="G259" i="63"/>
  <c r="H259" i="63"/>
  <c r="I259" i="63"/>
  <c r="E260" i="63"/>
  <c r="F260" i="63"/>
  <c r="G260" i="63"/>
  <c r="H260" i="63"/>
  <c r="I260" i="63"/>
  <c r="E261" i="63"/>
  <c r="F261" i="63"/>
  <c r="G261" i="63"/>
  <c r="H261" i="63"/>
  <c r="I261" i="63"/>
  <c r="E262" i="63"/>
  <c r="F262" i="63"/>
  <c r="G262" i="63"/>
  <c r="H262" i="63"/>
  <c r="I262" i="63"/>
  <c r="E263" i="63"/>
  <c r="F263" i="63"/>
  <c r="G263" i="63"/>
  <c r="H263" i="63"/>
  <c r="I263" i="63"/>
  <c r="E264" i="63"/>
  <c r="F264" i="63"/>
  <c r="G264" i="63"/>
  <c r="H264" i="63"/>
  <c r="I264" i="63"/>
  <c r="E265" i="63"/>
  <c r="F265" i="63"/>
  <c r="G265" i="63"/>
  <c r="H265" i="63"/>
  <c r="I265" i="63"/>
  <c r="E266" i="63"/>
  <c r="F266" i="63"/>
  <c r="G266" i="63"/>
  <c r="H266" i="63"/>
  <c r="I266" i="63"/>
  <c r="E267" i="63"/>
  <c r="F267" i="63"/>
  <c r="G267" i="63"/>
  <c r="H267" i="63"/>
  <c r="I267" i="63"/>
  <c r="E268" i="63"/>
  <c r="F268" i="63"/>
  <c r="G268" i="63"/>
  <c r="H268" i="63"/>
  <c r="I268" i="63"/>
  <c r="E269" i="63"/>
  <c r="F269" i="63"/>
  <c r="G269" i="63"/>
  <c r="H269" i="63"/>
  <c r="I269" i="63"/>
  <c r="E270" i="63"/>
  <c r="F270" i="63"/>
  <c r="G270" i="63"/>
  <c r="H270" i="63"/>
  <c r="I270" i="63"/>
  <c r="E271" i="63"/>
  <c r="F271" i="63"/>
  <c r="G271" i="63"/>
  <c r="H271" i="63"/>
  <c r="I271" i="63"/>
  <c r="E272" i="63"/>
  <c r="F272" i="63"/>
  <c r="G272" i="63"/>
  <c r="H272" i="63"/>
  <c r="I272" i="63"/>
  <c r="E273" i="63"/>
  <c r="F273" i="63"/>
  <c r="G273" i="63"/>
  <c r="H273" i="63"/>
  <c r="I273" i="63"/>
  <c r="E274" i="63"/>
  <c r="F274" i="63"/>
  <c r="G274" i="63"/>
  <c r="H274" i="63"/>
  <c r="I274" i="63"/>
  <c r="E275" i="63"/>
  <c r="F275" i="63"/>
  <c r="G275" i="63"/>
  <c r="H275" i="63"/>
  <c r="I275" i="63"/>
  <c r="E276" i="63"/>
  <c r="F276" i="63"/>
  <c r="G276" i="63"/>
  <c r="H276" i="63"/>
  <c r="I276" i="63"/>
  <c r="E277" i="63"/>
  <c r="F277" i="63"/>
  <c r="G277" i="63"/>
  <c r="H277" i="63"/>
  <c r="I277" i="63"/>
  <c r="E278" i="63"/>
  <c r="F278" i="63"/>
  <c r="G278" i="63"/>
  <c r="H278" i="63"/>
  <c r="I278" i="63"/>
  <c r="E279" i="63"/>
  <c r="F279" i="63"/>
  <c r="G279" i="63"/>
  <c r="H279" i="63"/>
  <c r="I279" i="63"/>
  <c r="E280" i="63"/>
  <c r="F280" i="63"/>
  <c r="G280" i="63"/>
  <c r="H280" i="63"/>
  <c r="I280" i="63"/>
  <c r="E281" i="63"/>
  <c r="F281" i="63"/>
  <c r="G281" i="63"/>
  <c r="H281" i="63"/>
  <c r="I281" i="63"/>
  <c r="E282" i="63"/>
  <c r="F282" i="63"/>
  <c r="G282" i="63"/>
  <c r="H282" i="63"/>
  <c r="I282" i="63"/>
  <c r="E283" i="63"/>
  <c r="F283" i="63"/>
  <c r="G283" i="63"/>
  <c r="H283" i="63"/>
  <c r="I283" i="63"/>
  <c r="E284" i="63"/>
  <c r="F284" i="63"/>
  <c r="G284" i="63"/>
  <c r="H284" i="63"/>
  <c r="I284" i="63"/>
  <c r="E285" i="63"/>
  <c r="F285" i="63"/>
  <c r="G285" i="63"/>
  <c r="H285" i="63"/>
  <c r="I285" i="63"/>
  <c r="E286" i="63"/>
  <c r="F286" i="63"/>
  <c r="G286" i="63"/>
  <c r="H286" i="63"/>
  <c r="I286" i="63"/>
  <c r="E287" i="63"/>
  <c r="F287" i="63"/>
  <c r="G287" i="63"/>
  <c r="H287" i="63"/>
  <c r="I287" i="63"/>
  <c r="E288" i="63"/>
  <c r="F288" i="63"/>
  <c r="G288" i="63"/>
  <c r="H288" i="63"/>
  <c r="I288" i="63"/>
  <c r="E289" i="63"/>
  <c r="F289" i="63"/>
  <c r="G289" i="63"/>
  <c r="H289" i="63"/>
  <c r="I289" i="63"/>
  <c r="E291" i="63"/>
  <c r="F291" i="63"/>
  <c r="G291" i="63"/>
  <c r="H291" i="63"/>
  <c r="I291" i="63"/>
  <c r="E292" i="63"/>
  <c r="F292" i="63"/>
  <c r="G292" i="63"/>
  <c r="H292" i="63"/>
  <c r="I292" i="63"/>
  <c r="E293" i="63"/>
  <c r="F293" i="63"/>
  <c r="G293" i="63"/>
  <c r="H293" i="63"/>
  <c r="I293" i="63"/>
  <c r="E294" i="63"/>
  <c r="F294" i="63"/>
  <c r="G294" i="63"/>
  <c r="H294" i="63"/>
  <c r="I294" i="63"/>
  <c r="E295" i="63"/>
  <c r="F295" i="63"/>
  <c r="G295" i="63"/>
  <c r="H295" i="63"/>
  <c r="I295" i="63"/>
  <c r="E296" i="63"/>
  <c r="F296" i="63"/>
  <c r="G296" i="63"/>
  <c r="H296" i="63"/>
  <c r="I296" i="63"/>
  <c r="E297" i="63"/>
  <c r="F297" i="63"/>
  <c r="G297" i="63"/>
  <c r="H297" i="63"/>
  <c r="I297" i="63"/>
  <c r="E298" i="63"/>
  <c r="F298" i="63"/>
  <c r="G298" i="63"/>
  <c r="H298" i="63"/>
  <c r="I298" i="63"/>
  <c r="E299" i="63"/>
  <c r="F299" i="63"/>
  <c r="G299" i="63"/>
  <c r="H299" i="63"/>
  <c r="I299" i="63"/>
  <c r="E300" i="63"/>
  <c r="F300" i="63"/>
  <c r="G300" i="63"/>
  <c r="H300" i="63"/>
  <c r="I300" i="63"/>
  <c r="E301" i="63"/>
  <c r="F301" i="63"/>
  <c r="G301" i="63"/>
  <c r="H301" i="63"/>
  <c r="I301" i="63"/>
  <c r="E302" i="63"/>
  <c r="F302" i="63"/>
  <c r="G302" i="63"/>
  <c r="H302" i="63"/>
  <c r="I302" i="63"/>
  <c r="E303" i="63"/>
  <c r="F303" i="63"/>
  <c r="G303" i="63"/>
  <c r="H303" i="63"/>
  <c r="I303" i="63"/>
  <c r="E304" i="63"/>
  <c r="F304" i="63"/>
  <c r="G304" i="63"/>
  <c r="H304" i="63"/>
  <c r="I304" i="63"/>
  <c r="E305" i="63"/>
  <c r="F305" i="63"/>
  <c r="G305" i="63"/>
  <c r="H305" i="63"/>
  <c r="I305" i="63"/>
  <c r="E306" i="63"/>
  <c r="F306" i="63"/>
  <c r="G306" i="63"/>
  <c r="H306" i="63"/>
  <c r="I306" i="63"/>
  <c r="E307" i="63"/>
  <c r="F307" i="63"/>
  <c r="G307" i="63"/>
  <c r="H307" i="63"/>
  <c r="I307" i="63"/>
  <c r="E308" i="63"/>
  <c r="F308" i="63"/>
  <c r="G308" i="63"/>
  <c r="H308" i="63"/>
  <c r="I308" i="63"/>
  <c r="E309" i="63"/>
  <c r="F309" i="63"/>
  <c r="G309" i="63"/>
  <c r="H309" i="63"/>
  <c r="I309" i="63"/>
  <c r="E310" i="63"/>
  <c r="F310" i="63"/>
  <c r="G310" i="63"/>
  <c r="H310" i="63"/>
  <c r="I310" i="63"/>
  <c r="E311" i="63"/>
  <c r="F311" i="63"/>
  <c r="G311" i="63"/>
  <c r="H311" i="63"/>
  <c r="I311" i="63"/>
  <c r="E312" i="63"/>
  <c r="F312" i="63"/>
  <c r="G312" i="63"/>
  <c r="H312" i="63"/>
  <c r="I312" i="63"/>
  <c r="E313" i="63"/>
  <c r="F313" i="63"/>
  <c r="G313" i="63"/>
  <c r="H313" i="63"/>
  <c r="I313" i="63"/>
  <c r="E314" i="63"/>
  <c r="F314" i="63"/>
  <c r="G314" i="63"/>
  <c r="H314" i="63"/>
  <c r="I314" i="63"/>
  <c r="E315" i="63"/>
  <c r="F315" i="63"/>
  <c r="G315" i="63"/>
  <c r="H315" i="63"/>
  <c r="I315" i="63"/>
  <c r="E316" i="63"/>
  <c r="F316" i="63"/>
  <c r="G316" i="63"/>
  <c r="H316" i="63"/>
  <c r="I316" i="63"/>
  <c r="E317" i="63"/>
  <c r="F317" i="63"/>
  <c r="G317" i="63"/>
  <c r="H317" i="63"/>
  <c r="I317" i="63"/>
  <c r="E318" i="63"/>
  <c r="F318" i="63"/>
  <c r="G318" i="63"/>
  <c r="H318" i="63"/>
  <c r="I318" i="63"/>
  <c r="E319" i="63"/>
  <c r="F319" i="63"/>
  <c r="G319" i="63"/>
  <c r="H319" i="63"/>
  <c r="I319" i="63"/>
  <c r="E320" i="63"/>
  <c r="F320" i="63"/>
  <c r="G320" i="63"/>
  <c r="H320" i="63"/>
  <c r="I320" i="63"/>
  <c r="E321" i="63"/>
  <c r="F321" i="63"/>
  <c r="G321" i="63"/>
  <c r="H321" i="63"/>
  <c r="I321" i="63"/>
  <c r="E322" i="63"/>
  <c r="F322" i="63"/>
  <c r="G322" i="63"/>
  <c r="H322" i="63"/>
  <c r="I322" i="63"/>
  <c r="E323" i="63"/>
  <c r="F323" i="63"/>
  <c r="G323" i="63"/>
  <c r="H323" i="63"/>
  <c r="I323" i="63"/>
  <c r="E324" i="63"/>
  <c r="F324" i="63"/>
  <c r="G324" i="63"/>
  <c r="H324" i="63"/>
  <c r="I324" i="63"/>
  <c r="E325" i="63"/>
  <c r="F325" i="63"/>
  <c r="G325" i="63"/>
  <c r="H325" i="63"/>
  <c r="I325" i="63"/>
  <c r="E139" i="63"/>
  <c r="F139" i="63"/>
  <c r="G139" i="63"/>
  <c r="H139" i="63"/>
  <c r="I139" i="63"/>
  <c r="E140" i="63"/>
  <c r="F140" i="63"/>
  <c r="G140" i="63"/>
  <c r="H140" i="63"/>
  <c r="I140" i="63"/>
  <c r="E141" i="63"/>
  <c r="F141" i="63"/>
  <c r="G141" i="63"/>
  <c r="H141" i="63"/>
  <c r="I141" i="63"/>
  <c r="E142" i="63"/>
  <c r="F142" i="63"/>
  <c r="G142" i="63"/>
  <c r="H142" i="63"/>
  <c r="I142" i="63"/>
  <c r="E143" i="63"/>
  <c r="F143" i="63"/>
  <c r="G143" i="63"/>
  <c r="H143" i="63"/>
  <c r="I143" i="63"/>
  <c r="E144" i="63"/>
  <c r="F144" i="63"/>
  <c r="G144" i="63"/>
  <c r="H144" i="63"/>
  <c r="I144" i="63"/>
  <c r="E145" i="63"/>
  <c r="F145" i="63"/>
  <c r="G145" i="63"/>
  <c r="H145" i="63"/>
  <c r="I145" i="63"/>
  <c r="E146" i="63"/>
  <c r="F146" i="63"/>
  <c r="G146" i="63"/>
  <c r="H146" i="63"/>
  <c r="I146" i="63"/>
  <c r="E147" i="63"/>
  <c r="F147" i="63"/>
  <c r="G147" i="63"/>
  <c r="H147" i="63"/>
  <c r="I147" i="63"/>
  <c r="E148" i="63"/>
  <c r="F148" i="63"/>
  <c r="G148" i="63"/>
  <c r="H148" i="63"/>
  <c r="I148" i="63"/>
  <c r="E149" i="63"/>
  <c r="F149" i="63"/>
  <c r="G149" i="63"/>
  <c r="H149" i="63"/>
  <c r="I149" i="63"/>
  <c r="E150" i="63"/>
  <c r="F150" i="63"/>
  <c r="G150" i="63"/>
  <c r="H150" i="63"/>
  <c r="I150" i="63"/>
  <c r="E151" i="63"/>
  <c r="F151" i="63"/>
  <c r="G151" i="63"/>
  <c r="H151" i="63"/>
  <c r="I151" i="63"/>
  <c r="E152" i="63"/>
  <c r="F152" i="63"/>
  <c r="G152" i="63"/>
  <c r="H152" i="63"/>
  <c r="I152" i="63"/>
  <c r="E153" i="63"/>
  <c r="F153" i="63"/>
  <c r="G153" i="63"/>
  <c r="H153" i="63"/>
  <c r="I153" i="63"/>
  <c r="E109" i="63"/>
  <c r="F109" i="63"/>
  <c r="G109" i="63"/>
  <c r="H109" i="63"/>
  <c r="I109" i="63"/>
  <c r="E114" i="63"/>
  <c r="F114" i="63"/>
  <c r="G114" i="63"/>
  <c r="H114" i="63"/>
  <c r="I114" i="63"/>
  <c r="E115" i="63"/>
  <c r="F115" i="63"/>
  <c r="G115" i="63"/>
  <c r="H115" i="63"/>
  <c r="I115" i="63"/>
  <c r="E118" i="63"/>
  <c r="F118" i="63"/>
  <c r="G118" i="63"/>
  <c r="H118" i="63"/>
  <c r="I118" i="63"/>
  <c r="E119" i="63"/>
  <c r="F119" i="63"/>
  <c r="G119" i="63"/>
  <c r="H119" i="63"/>
  <c r="I119" i="63"/>
  <c r="E120" i="63"/>
  <c r="F120" i="63"/>
  <c r="G120" i="63"/>
  <c r="H120" i="63"/>
  <c r="I120" i="63"/>
  <c r="E121" i="63"/>
  <c r="F121" i="63"/>
  <c r="G121" i="63"/>
  <c r="H121" i="63"/>
  <c r="I121" i="63"/>
  <c r="E122" i="63"/>
  <c r="F122" i="63"/>
  <c r="G122" i="63"/>
  <c r="H122" i="63"/>
  <c r="I122" i="63"/>
  <c r="E125" i="63"/>
  <c r="F125" i="63"/>
  <c r="G125" i="63"/>
  <c r="H125" i="63"/>
  <c r="I125" i="63"/>
  <c r="E126" i="63"/>
  <c r="F126" i="63"/>
  <c r="G126" i="63"/>
  <c r="H126" i="63"/>
  <c r="I126" i="63"/>
  <c r="E128" i="63"/>
  <c r="F128" i="63"/>
  <c r="G128" i="63"/>
  <c r="H128" i="63"/>
  <c r="I128" i="63"/>
  <c r="E129" i="63"/>
  <c r="F129" i="63"/>
  <c r="G129" i="63"/>
  <c r="H129" i="63"/>
  <c r="I129" i="63"/>
  <c r="E130" i="63"/>
  <c r="F130" i="63"/>
  <c r="G130" i="63"/>
  <c r="H130" i="63"/>
  <c r="I130" i="63"/>
  <c r="E131" i="63"/>
  <c r="F131" i="63"/>
  <c r="G131" i="63"/>
  <c r="H131" i="63"/>
  <c r="I131" i="63"/>
  <c r="E134" i="63"/>
  <c r="F134" i="63"/>
  <c r="G134" i="63"/>
  <c r="H134" i="63"/>
  <c r="I134" i="63"/>
  <c r="E137" i="63"/>
  <c r="F137" i="63"/>
  <c r="G137" i="63"/>
  <c r="H137" i="63"/>
  <c r="I137" i="63"/>
  <c r="E138" i="63"/>
  <c r="F138" i="63"/>
  <c r="G138" i="63"/>
  <c r="H138" i="63"/>
  <c r="I138" i="63"/>
  <c r="E79" i="63"/>
  <c r="F79" i="63"/>
  <c r="G79" i="63"/>
  <c r="H79" i="63"/>
  <c r="I79" i="63"/>
  <c r="E80" i="63"/>
  <c r="F80" i="63"/>
  <c r="G80" i="63"/>
  <c r="H80" i="63"/>
  <c r="I80" i="63"/>
  <c r="E81" i="63"/>
  <c r="F81" i="63"/>
  <c r="G81" i="63"/>
  <c r="H81" i="63"/>
  <c r="I81" i="63"/>
  <c r="E98" i="63"/>
  <c r="F98" i="63"/>
  <c r="G98" i="63"/>
  <c r="H98" i="63"/>
  <c r="I98" i="63"/>
  <c r="E99" i="63"/>
  <c r="F99" i="63"/>
  <c r="G99" i="63"/>
  <c r="H99" i="63"/>
  <c r="I99" i="63"/>
  <c r="E100" i="63"/>
  <c r="F100" i="63"/>
  <c r="G100" i="63"/>
  <c r="H100" i="63"/>
  <c r="I100" i="63"/>
  <c r="E101" i="63"/>
  <c r="F101" i="63"/>
  <c r="G101" i="63"/>
  <c r="H101" i="63"/>
  <c r="I101" i="63"/>
  <c r="E102" i="63"/>
  <c r="F102" i="63"/>
  <c r="G102" i="63"/>
  <c r="H102" i="63"/>
  <c r="I102" i="63"/>
  <c r="E103" i="63"/>
  <c r="F103" i="63"/>
  <c r="G103" i="63"/>
  <c r="H103" i="63"/>
  <c r="I103" i="63"/>
  <c r="E104" i="63"/>
  <c r="F104" i="63"/>
  <c r="G104" i="63"/>
  <c r="H104" i="63"/>
  <c r="I104" i="63"/>
  <c r="E105" i="63"/>
  <c r="F105" i="63"/>
  <c r="G105" i="63"/>
  <c r="H105" i="63"/>
  <c r="I105" i="63"/>
  <c r="E106" i="63"/>
  <c r="F106" i="63"/>
  <c r="G106" i="63"/>
  <c r="H106" i="63"/>
  <c r="I106" i="63"/>
  <c r="E107" i="63"/>
  <c r="F107" i="63"/>
  <c r="G107" i="63"/>
  <c r="H107" i="63"/>
  <c r="I107" i="63"/>
  <c r="E108" i="63"/>
  <c r="F108" i="63"/>
  <c r="G108" i="63"/>
  <c r="H108" i="63"/>
  <c r="I108" i="63"/>
  <c r="E69" i="63"/>
  <c r="F69" i="63"/>
  <c r="G69" i="63"/>
  <c r="H69" i="63"/>
  <c r="I69" i="63"/>
  <c r="E70" i="63"/>
  <c r="F70" i="63"/>
  <c r="G70" i="63"/>
  <c r="H70" i="63"/>
  <c r="I70" i="63"/>
  <c r="E71" i="63"/>
  <c r="F71" i="63"/>
  <c r="G71" i="63"/>
  <c r="H71" i="63"/>
  <c r="I71" i="63"/>
  <c r="E72" i="63"/>
  <c r="F72" i="63"/>
  <c r="G72" i="63"/>
  <c r="H72" i="63"/>
  <c r="I72" i="63"/>
  <c r="E73" i="63"/>
  <c r="F73" i="63"/>
  <c r="G73" i="63"/>
  <c r="H73" i="63"/>
  <c r="I73" i="63"/>
  <c r="E74" i="63"/>
  <c r="F74" i="63"/>
  <c r="G74" i="63"/>
  <c r="H74" i="63"/>
  <c r="I74" i="63"/>
  <c r="E75" i="63"/>
  <c r="F75" i="63"/>
  <c r="G75" i="63"/>
  <c r="H75" i="63"/>
  <c r="I75" i="63"/>
  <c r="E76" i="63"/>
  <c r="F76" i="63"/>
  <c r="G76" i="63"/>
  <c r="H76" i="63"/>
  <c r="I76" i="63"/>
  <c r="E77" i="63"/>
  <c r="F77" i="63"/>
  <c r="G77" i="63"/>
  <c r="H77" i="63"/>
  <c r="I77" i="63"/>
  <c r="E78" i="63"/>
  <c r="F78" i="63"/>
  <c r="G78" i="63"/>
  <c r="H78" i="63"/>
  <c r="I78" i="63"/>
  <c r="E51" i="63"/>
  <c r="F51" i="63"/>
  <c r="G51" i="63"/>
  <c r="H51" i="63"/>
  <c r="I51" i="63"/>
  <c r="E52" i="63"/>
  <c r="F52" i="63"/>
  <c r="G52" i="63"/>
  <c r="H52" i="63"/>
  <c r="I52" i="63"/>
  <c r="E53" i="63"/>
  <c r="F53" i="63"/>
  <c r="G53" i="63"/>
  <c r="H53" i="63"/>
  <c r="I53" i="63"/>
  <c r="E54" i="63"/>
  <c r="F54" i="63"/>
  <c r="G54" i="63"/>
  <c r="H54" i="63"/>
  <c r="I54" i="63"/>
  <c r="E55" i="63"/>
  <c r="F55" i="63"/>
  <c r="G55" i="63"/>
  <c r="H55" i="63"/>
  <c r="I55" i="63"/>
  <c r="E56" i="63"/>
  <c r="F56" i="63"/>
  <c r="G56" i="63"/>
  <c r="H56" i="63"/>
  <c r="I56" i="63"/>
  <c r="E57" i="63"/>
  <c r="F57" i="63"/>
  <c r="G57" i="63"/>
  <c r="H57" i="63"/>
  <c r="I57" i="63"/>
  <c r="E59" i="63"/>
  <c r="F59" i="63"/>
  <c r="G59" i="63"/>
  <c r="H59" i="63"/>
  <c r="I59" i="63"/>
  <c r="E60" i="63"/>
  <c r="F60" i="63"/>
  <c r="G60" i="63"/>
  <c r="H60" i="63"/>
  <c r="I60" i="63"/>
  <c r="E61" i="63"/>
  <c r="F61" i="63"/>
  <c r="G61" i="63"/>
  <c r="H61" i="63"/>
  <c r="I61" i="63"/>
  <c r="E62" i="63"/>
  <c r="F62" i="63"/>
  <c r="G62" i="63"/>
  <c r="H62" i="63"/>
  <c r="I62" i="63"/>
  <c r="E63" i="63"/>
  <c r="F63" i="63"/>
  <c r="G63" i="63"/>
  <c r="H63" i="63"/>
  <c r="I63" i="63"/>
  <c r="E64" i="63"/>
  <c r="F64" i="63"/>
  <c r="G64" i="63"/>
  <c r="H64" i="63"/>
  <c r="I64" i="63"/>
  <c r="E67" i="63"/>
  <c r="F67" i="63"/>
  <c r="G67" i="63"/>
  <c r="H67" i="63"/>
  <c r="I67" i="63"/>
  <c r="E68" i="63"/>
  <c r="F68" i="63"/>
  <c r="G68" i="63"/>
  <c r="H68" i="63"/>
  <c r="I68" i="63"/>
  <c r="E16" i="63"/>
  <c r="F16" i="63"/>
  <c r="G16" i="63"/>
  <c r="H16" i="63"/>
  <c r="I16" i="63"/>
  <c r="E17" i="63"/>
  <c r="F17" i="63"/>
  <c r="G17" i="63"/>
  <c r="H17" i="63"/>
  <c r="I17" i="63"/>
  <c r="E18" i="63"/>
  <c r="F18" i="63"/>
  <c r="G18" i="63"/>
  <c r="H18" i="63"/>
  <c r="I18" i="63"/>
  <c r="E19" i="63"/>
  <c r="F19" i="63"/>
  <c r="G19" i="63"/>
  <c r="H19" i="63"/>
  <c r="I19" i="63"/>
  <c r="E20" i="63"/>
  <c r="F20" i="63"/>
  <c r="G20" i="63"/>
  <c r="H20" i="63"/>
  <c r="I20" i="63"/>
  <c r="E21" i="63"/>
  <c r="F21" i="63"/>
  <c r="G21" i="63"/>
  <c r="H21" i="63"/>
  <c r="I21" i="63"/>
  <c r="E36" i="63"/>
  <c r="F36" i="63"/>
  <c r="G36" i="63"/>
  <c r="H36" i="63"/>
  <c r="I36" i="63"/>
  <c r="E37" i="63"/>
  <c r="F37" i="63"/>
  <c r="G37" i="63"/>
  <c r="H37" i="63"/>
  <c r="I37" i="63"/>
  <c r="E38" i="63"/>
  <c r="F38" i="63"/>
  <c r="G38" i="63"/>
  <c r="H38" i="63"/>
  <c r="I38" i="63"/>
  <c r="E39" i="63"/>
  <c r="F39" i="63"/>
  <c r="G39" i="63"/>
  <c r="H39" i="63"/>
  <c r="I39" i="63"/>
  <c r="E40" i="63"/>
  <c r="F40" i="63"/>
  <c r="G40" i="63"/>
  <c r="H40" i="63"/>
  <c r="I40" i="63"/>
  <c r="E41" i="63"/>
  <c r="F41" i="63"/>
  <c r="G41" i="63"/>
  <c r="H41" i="63"/>
  <c r="I41" i="63"/>
  <c r="E42" i="63"/>
  <c r="F42" i="63"/>
  <c r="G42" i="63"/>
  <c r="H42" i="63"/>
  <c r="I42" i="63"/>
  <c r="E43" i="63"/>
  <c r="F43" i="63"/>
  <c r="G43" i="63"/>
  <c r="H43" i="63"/>
  <c r="I43" i="63"/>
  <c r="E44" i="63"/>
  <c r="F44" i="63"/>
  <c r="G44" i="63"/>
  <c r="H44" i="63"/>
  <c r="I44" i="63"/>
  <c r="G9" i="63"/>
  <c r="H9" i="63"/>
  <c r="I9" i="63"/>
  <c r="G10" i="63"/>
  <c r="H10" i="63"/>
  <c r="I10" i="63"/>
  <c r="E11" i="63"/>
  <c r="F11" i="63"/>
  <c r="G11" i="63"/>
  <c r="H11" i="63"/>
  <c r="I11" i="63"/>
  <c r="E12" i="63"/>
  <c r="F12" i="63"/>
  <c r="G12" i="63"/>
  <c r="H12" i="63"/>
  <c r="I12" i="63"/>
  <c r="E13" i="63"/>
  <c r="F13" i="63"/>
  <c r="G13" i="63"/>
  <c r="H13" i="63"/>
  <c r="I13" i="63"/>
  <c r="E14" i="63"/>
  <c r="F14" i="63"/>
  <c r="G14" i="63"/>
  <c r="H14" i="63"/>
  <c r="I14" i="63"/>
  <c r="E15" i="63"/>
  <c r="F15" i="63"/>
  <c r="G15" i="63"/>
  <c r="H15" i="63"/>
  <c r="I15" i="63"/>
  <c r="I8" i="63"/>
  <c r="H8" i="63"/>
  <c r="G8" i="63"/>
  <c r="G326" i="63" s="1"/>
  <c r="F8" i="63"/>
  <c r="E8" i="63"/>
  <c r="H326" i="63" l="1"/>
  <c r="E326" i="63"/>
  <c r="I326" i="63"/>
  <c r="F326" i="63"/>
</calcChain>
</file>

<file path=xl/sharedStrings.xml><?xml version="1.0" encoding="utf-8"?>
<sst xmlns="http://schemas.openxmlformats.org/spreadsheetml/2006/main" count="2673" uniqueCount="409">
  <si>
    <t>STT</t>
  </si>
  <si>
    <t>Hoàn thành tốt nhiệm vụ</t>
  </si>
  <si>
    <t>Không hoàn thành nhiệm vụ</t>
  </si>
  <si>
    <t>Ghi chú</t>
  </si>
  <si>
    <t>TỔNG CỘNG</t>
  </si>
  <si>
    <t>I</t>
  </si>
  <si>
    <t>Viên chức</t>
  </si>
  <si>
    <t>Kết quả xếp loại</t>
  </si>
  <si>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</si>
  <si>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t>Nguyễn Minh Đức</t>
  </si>
  <si>
    <t>Tỷ lệ</t>
  </si>
  <si>
    <t>Hợp đồng trường</t>
  </si>
  <si>
    <t>Khoa Kinh tế</t>
  </si>
  <si>
    <t>Khoa Xây dựng</t>
  </si>
  <si>
    <t>Tạ Minh Cường</t>
  </si>
  <si>
    <t>Hợp đồng Sở</t>
  </si>
  <si>
    <t>Không đánh giá</t>
  </si>
  <si>
    <t>Trần Thị Thu</t>
  </si>
  <si>
    <t>Tốt</t>
  </si>
  <si>
    <t>Không hoàn thành</t>
  </si>
  <si>
    <t>Xuất sắc</t>
  </si>
  <si>
    <t>II.</t>
  </si>
  <si>
    <t>III.</t>
  </si>
  <si>
    <t>Khoa Cơ khí</t>
  </si>
  <si>
    <t>Khoa Động lực</t>
  </si>
  <si>
    <t>Khoa Nhiệt - Lạnh</t>
  </si>
  <si>
    <t>Hoàn thành</t>
  </si>
  <si>
    <t>Nghỉ thai sản từ ngày 05/3/2020</t>
  </si>
  <si>
    <t>Thi đua tháng 8/2020 xếp loại B</t>
  </si>
  <si>
    <t>Tỷ lệ 50% CBQL</t>
  </si>
  <si>
    <t>Nguyễn Thị Thùy</t>
  </si>
  <si>
    <t>Thi đua tháng 7/2020 xếp loại B</t>
  </si>
  <si>
    <t>Thi đua tháng 7/2020 xếp loại C</t>
  </si>
  <si>
    <t xml:space="preserve">HĐ Thi đua nhắc nhở tháng 7/2020 </t>
  </si>
  <si>
    <t xml:space="preserve">HĐ Thi đua nhắc nhở tháng 8/2020 </t>
  </si>
  <si>
    <t>Thi đua tháng 7/2020 loại B</t>
  </si>
  <si>
    <t>Thi đua tháng 8/2020 loại C</t>
  </si>
  <si>
    <t>HĐ nhắc nhở thi đua tháng 8/2020</t>
  </si>
  <si>
    <t>Nghỉ việc từ 01/9/2020</t>
  </si>
  <si>
    <t>Nghỉ việc từ 01/8/2020</t>
  </si>
  <si>
    <t>Nghỉ hưu từ 01/8/2020</t>
  </si>
  <si>
    <t>Thi đua tháng 7/2020 loại B, tháng 9/20 loại B</t>
  </si>
  <si>
    <t>HĐ thi đua nhắc nhở thi đua tháng 7/20; Thi đua tháng 8/2020 loại C, tháng 9/20 loại B</t>
  </si>
  <si>
    <t>HĐ thi đua nhắc nhở tháng 9/20</t>
  </si>
  <si>
    <t>HĐ thi đua nhắc nhở thi đua tháng 9/20</t>
  </si>
  <si>
    <t>HĐ nthi đua nhắc nhở tháng 9/20</t>
  </si>
  <si>
    <t>Đơn vị/chức vụ</t>
  </si>
  <si>
    <t>Hoàn thành xuất sắc nhiệm vụ</t>
  </si>
  <si>
    <t>Hoàn thành nhiệm vụ</t>
  </si>
  <si>
    <t>Hội đồng biểu quyết</t>
  </si>
  <si>
    <t>Hiệu trưởng</t>
  </si>
  <si>
    <t>Phó Hiệu trưởng</t>
  </si>
  <si>
    <t>P. TC-HC-TH</t>
  </si>
  <si>
    <t>P.TTGD-CTSV</t>
  </si>
  <si>
    <t>P. KT&amp;ĐBCL</t>
  </si>
  <si>
    <t>P. KH-TC</t>
  </si>
  <si>
    <t>P. QT-DV</t>
  </si>
  <si>
    <t>Tập sự từ tháng 11/2019</t>
  </si>
  <si>
    <t>Phòng TS-ĐT</t>
  </si>
  <si>
    <t>Phòng QLKH-HTQT</t>
  </si>
  <si>
    <t>TT QHDN</t>
  </si>
  <si>
    <t>TT ĐH và QLDL</t>
  </si>
  <si>
    <t>TT Y tế</t>
  </si>
  <si>
    <t>TT Thư viện</t>
  </si>
  <si>
    <t>TT Đào tạo Lý Tự Trọng</t>
  </si>
  <si>
    <t>Khoa KHCB</t>
  </si>
  <si>
    <t>Khoa LLCT</t>
  </si>
  <si>
    <t>Tập sự từ tháng 5/2020</t>
  </si>
  <si>
    <t>Khoa CNTT</t>
  </si>
  <si>
    <t>Khoa Điện - ĐT</t>
  </si>
  <si>
    <t>Khoa May - TT</t>
  </si>
  <si>
    <t>Viên chức, Sở GDĐT đánh giá, phân loại</t>
  </si>
  <si>
    <t>Tổng cộng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</si>
  <si>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3/2020</t>
    </r>
  </si>
  <si>
    <t>Phạm Hữu Lộc</t>
  </si>
  <si>
    <t>Đinh Hồng Minh</t>
  </si>
  <si>
    <t>Đinh Văn Đệ</t>
  </si>
  <si>
    <t>Châu Văn Bảo</t>
  </si>
  <si>
    <t>Lâm Viết Dũng</t>
  </si>
  <si>
    <t>Nguyễn Thị Hoa</t>
  </si>
  <si>
    <t>Phan Thị Ngọc Phượng</t>
  </si>
  <si>
    <t>Vũ Như Quỳnh</t>
  </si>
  <si>
    <t>Trần Thị Ánh Phượng</t>
  </si>
  <si>
    <t>Nguyễn Thị Bích Liễu</t>
  </si>
  <si>
    <t>Trần Thị Phương Oanh</t>
  </si>
  <si>
    <t>Lưu Hoàng Hải Yến</t>
  </si>
  <si>
    <t>Nguyễn Văn Chì</t>
  </si>
  <si>
    <t>Thân Thị Nhung</t>
  </si>
  <si>
    <t>Nguyễn Thị Vân</t>
  </si>
  <si>
    <t>Lê Xuân Thiện</t>
  </si>
  <si>
    <t>Hồ Minh  Lợi</t>
  </si>
  <si>
    <t>Nguyễn Ngọc Hiệp</t>
  </si>
  <si>
    <t>Nguyễn Thị Kim Anh</t>
  </si>
  <si>
    <t>Phạm Thị Lê Chi</t>
  </si>
  <si>
    <t>Trần Thị Thu Hà</t>
  </si>
  <si>
    <t>Nguyễn Tất Thắng</t>
  </si>
  <si>
    <t>Nguyễn Thị Ngọc Anh</t>
  </si>
  <si>
    <t>Mai Thu Hương</t>
  </si>
  <si>
    <t>Nguyễn Chí Nhân</t>
  </si>
  <si>
    <t>Huỳnh Thị Mai</t>
  </si>
  <si>
    <t>Võ Thị Anh Đào</t>
  </si>
  <si>
    <t>Nguyễn Thanh Sơn</t>
  </si>
  <si>
    <t>Lương Minh Dũng</t>
  </si>
  <si>
    <t>Nguyễn Thị  Tuyết</t>
  </si>
  <si>
    <t>Vũ Thị Thu Thuỷ</t>
  </si>
  <si>
    <t>Nguyễn  Kính</t>
  </si>
  <si>
    <t>Nguyễn Thị Kim  Dung</t>
  </si>
  <si>
    <t>Hồng Mộng Tuyết  Dung</t>
  </si>
  <si>
    <t>Đỗ Thị  Ngọc</t>
  </si>
  <si>
    <t>Trần Thị Minh  Thoa</t>
  </si>
  <si>
    <t>Nguyễn Thị Hồng  Thắm</t>
  </si>
  <si>
    <t>Võ Thị Lệ Trân</t>
  </si>
  <si>
    <t>Lê Quang Liêm</t>
  </si>
  <si>
    <t>Nguyễn Văn Thành</t>
  </si>
  <si>
    <t>Nguyễn Trọng Phú</t>
  </si>
  <si>
    <t>Phan Đức Long</t>
  </si>
  <si>
    <t>Đỗ Văn Trong</t>
  </si>
  <si>
    <t>Giáp Văn Thịnh</t>
  </si>
  <si>
    <t>Vũ Ngọc Quang</t>
  </si>
  <si>
    <t>Lê Hồng Anh Tuấn</t>
  </si>
  <si>
    <t>Ninh Đỗ Hiệp</t>
  </si>
  <si>
    <t>Nguyễn Tiến Việt Dũng</t>
  </si>
  <si>
    <t>Nguyễn Cao Thắng</t>
  </si>
  <si>
    <t>Bùi Thị Dương</t>
  </si>
  <si>
    <t>Hà Nhật Thanh</t>
  </si>
  <si>
    <t>Võ Tấn Kiệt</t>
  </si>
  <si>
    <t>Hồ Văn Sĩ</t>
  </si>
  <si>
    <t>Nguyễn Văn Tấn</t>
  </si>
  <si>
    <t>Lương Xuân  Thịnh</t>
  </si>
  <si>
    <t>Võ Thị Xuân Thơ</t>
  </si>
  <si>
    <t>Nguyễn Thị Thanh Thảo</t>
  </si>
  <si>
    <t>Giáp Thị Vượng</t>
  </si>
  <si>
    <t>Vương Hội  Khánh</t>
  </si>
  <si>
    <t>Thái Thị My Sa</t>
  </si>
  <si>
    <t>Mai Nguyễn Hoàng  Yến</t>
  </si>
  <si>
    <t>Nguyễn Thị Hải Hà</t>
  </si>
  <si>
    <t>Huỳnh Thị Cẩm Hoa</t>
  </si>
  <si>
    <t>Nguyễn Ngọc Trang</t>
  </si>
  <si>
    <t>Trần Vĩnh Xuyên</t>
  </si>
  <si>
    <t>Nguyễn Văn Chiến</t>
  </si>
  <si>
    <t>Nguyễn Thùy Dương</t>
  </si>
  <si>
    <t>Nguyễn Hữu Thiện</t>
  </si>
  <si>
    <t>Trương Hữu Lộc</t>
  </si>
  <si>
    <t>Bùi Đặng Hoàng Tuấn</t>
  </si>
  <si>
    <t>Trang Thị Xuân  Uyên</t>
  </si>
  <si>
    <t>Bùi Thị Lan Anh</t>
  </si>
  <si>
    <t>Nguyễn Thị Nhuận</t>
  </si>
  <si>
    <t>Trần Thị Diễm Thúy</t>
  </si>
  <si>
    <t>Nguyễn Tứ Cảnh</t>
  </si>
  <si>
    <t>Đặng Thu Hà</t>
  </si>
  <si>
    <t>Đỗ Thị  Tâm</t>
  </si>
  <si>
    <t>Nguyễn Thành Nam</t>
  </si>
  <si>
    <t>Phạm Thị Thu  Nga</t>
  </si>
  <si>
    <t>Nguyễn Thị Huyền  Nga</t>
  </si>
  <si>
    <t>Lê Thái  Hùng</t>
  </si>
  <si>
    <t>Nguyễn Văn  Hậu</t>
  </si>
  <si>
    <t>Dương Đức  Kiên</t>
  </si>
  <si>
    <t>Hà Như  Mai</t>
  </si>
  <si>
    <t>Nguyễn Thị Cẩm  Thạch</t>
  </si>
  <si>
    <t>Nguyễn Thị  Thủy</t>
  </si>
  <si>
    <t>Nguyễn Văn  Đông</t>
  </si>
  <si>
    <t>Đặng Thị Kiến  Trúc</t>
  </si>
  <si>
    <t>Nguyễn Thanh  Tú</t>
  </si>
  <si>
    <t>Trần Thị Ánh  Tuyết</t>
  </si>
  <si>
    <t>Trịnh Khắc Vũ</t>
  </si>
  <si>
    <t>Nguyễn Phương  Hà</t>
  </si>
  <si>
    <t>Nguyễn Thị Thanh  Tú</t>
  </si>
  <si>
    <t>Giang Phi  Hùng</t>
  </si>
  <si>
    <t>Nguyễn Mạnh  Phương</t>
  </si>
  <si>
    <t>Nguyễn Phú  Tân</t>
  </si>
  <si>
    <t>Nguyễn Đức  Thắng</t>
  </si>
  <si>
    <t>Nguyễn Thị Thu  Hà</t>
  </si>
  <si>
    <t>Phạm Thị Thu  Hiền</t>
  </si>
  <si>
    <t>Võ Thị Hồng  Lan</t>
  </si>
  <si>
    <t>Nguyễn Thị Thu  Tâm</t>
  </si>
  <si>
    <t>Vương Thanh  Thủy</t>
  </si>
  <si>
    <t>Lê Nguyễn Mỹ  Trâm</t>
  </si>
  <si>
    <t>Nguyễn Thị Bảo  Trân</t>
  </si>
  <si>
    <t>Trần Thanh  Trúc</t>
  </si>
  <si>
    <t>Lê Văn  Bình</t>
  </si>
  <si>
    <t>Ngô Thanh  Điền</t>
  </si>
  <si>
    <t>Lê Minh Phong</t>
  </si>
  <si>
    <t>Trương Thị Hồng</t>
  </si>
  <si>
    <t>Lâm Thị Phương Thảo</t>
  </si>
  <si>
    <t>Đinh Thị Huyên</t>
  </si>
  <si>
    <t>Nguyễn Ngọc Quỳnh</t>
  </si>
  <si>
    <t>Lê Thị Hồng Vân</t>
  </si>
  <si>
    <t>Hoàng Thị Trang</t>
  </si>
  <si>
    <t>Trần Thị Hồng Thu</t>
  </si>
  <si>
    <t>Đỗ Thị Thơm</t>
  </si>
  <si>
    <t>Trần Văn Lượng</t>
  </si>
  <si>
    <t>Bùi Thành Dũng</t>
  </si>
  <si>
    <t>Nguyễn Thị Dinh</t>
  </si>
  <si>
    <t>Phạm Thị Vinh</t>
  </si>
  <si>
    <t>Cao Thị Hồng Thắm</t>
  </si>
  <si>
    <t>Lê Thị Mai Hường</t>
  </si>
  <si>
    <t>Phan Thị Thùy Trang</t>
  </si>
  <si>
    <t>Đặng Thị Nhật Minh</t>
  </si>
  <si>
    <t>Nguyễn Anh Kiệt</t>
  </si>
  <si>
    <t>Đỗ Thị Ngát</t>
  </si>
  <si>
    <t>Hồ Ngọc Chi</t>
  </si>
  <si>
    <t>Nguyễn Sanh Cường</t>
  </si>
  <si>
    <t>Nguyễn Văn Danh</t>
  </si>
  <si>
    <t>Đặng Ngọc Đoàn</t>
  </si>
  <si>
    <t>Nguyễn Văn Đôn</t>
  </si>
  <si>
    <t>Bùi Văn Dũng</t>
  </si>
  <si>
    <t>Huỳnh Quốc Dũng</t>
  </si>
  <si>
    <t>Nguyễn Vân Giang</t>
  </si>
  <si>
    <t>Nguyễn Thị Thu Hồng</t>
  </si>
  <si>
    <t>Trần Việt Khánh</t>
  </si>
  <si>
    <t>Nguyễn Khoa</t>
  </si>
  <si>
    <t>Vũ Thị Thái Linh</t>
  </si>
  <si>
    <t>Nguyễn Văn Minh</t>
  </si>
  <si>
    <t>Nguyễn Cao Phong</t>
  </si>
  <si>
    <t>Lê Quý Hưng Quốc</t>
  </si>
  <si>
    <t>Nguyễn Nguyên Hoàng Ngọc Quyên</t>
  </si>
  <si>
    <t>Lê Hồng Thái</t>
  </si>
  <si>
    <t xml:space="preserve">Nguyễn Thị Khánh Thư </t>
  </si>
  <si>
    <t>Nguyễn Thị Thủy</t>
  </si>
  <si>
    <t>Lê Phi Trường</t>
  </si>
  <si>
    <t>Mai Chiếm Tuấn</t>
  </si>
  <si>
    <t>Nguyễn Ngọc Tuyên</t>
  </si>
  <si>
    <t>Dương Ngọc Vọng</t>
  </si>
  <si>
    <t>Đỗ Tuấn Việt</t>
  </si>
  <si>
    <t>Đỗ Thị Hải Yến</t>
  </si>
  <si>
    <t>Chung Trần Thế Vinh</t>
  </si>
  <si>
    <t>Trần Đình Khải</t>
  </si>
  <si>
    <t>Nguyễn Duy Hải</t>
  </si>
  <si>
    <t>Bùi Anh Tuấn</t>
  </si>
  <si>
    <t>Vũ Đức Pháp</t>
  </si>
  <si>
    <t>Nguyễn Tam Cương</t>
  </si>
  <si>
    <t>Dương Minh Chung</t>
  </si>
  <si>
    <t>Vũ Quang Khải</t>
  </si>
  <si>
    <t>Đỗ Thị Phương Khanh</t>
  </si>
  <si>
    <t>Trương Thị Phương Hồng</t>
  </si>
  <si>
    <t>Phan Văn Thành</t>
  </si>
  <si>
    <t>Phan Thị Xuân  Trang</t>
  </si>
  <si>
    <t>Lư Thị Yến Vũ</t>
  </si>
  <si>
    <t>Nguyễn Thanh Vũ</t>
  </si>
  <si>
    <t>Nguyễn Tiến Dũng</t>
  </si>
  <si>
    <t>Nguyễn Thành Long</t>
  </si>
  <si>
    <t>Nguyễn Ngọc  Quỳnh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</si>
  <si>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</si>
  <si>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</si>
  <si>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</si>
  <si>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</si>
  <si>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</si>
  <si>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</si>
  <si>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Văn Sơn</t>
  </si>
  <si>
    <t>Nguyễn Thanh Giang</t>
  </si>
  <si>
    <t>Nguyễn Hồng Phúc</t>
  </si>
  <si>
    <t>Nguyễn Khắc Huy</t>
  </si>
  <si>
    <t>Phạm Minh Nghĩa</t>
  </si>
  <si>
    <t>Huỳnh Ngọc Mai</t>
  </si>
  <si>
    <t>Võ Cường</t>
  </si>
  <si>
    <t>Trần Nguyên Bảo Trân</t>
  </si>
  <si>
    <t>Quách Minh Thử</t>
  </si>
  <si>
    <t>Ngô Hoàng Anh</t>
  </si>
  <si>
    <t>Vũ Hạnh Chiêu</t>
  </si>
  <si>
    <t>Ngô Phong Cường</t>
  </si>
  <si>
    <t>Nguyễn Minh Đức Cường</t>
  </si>
  <si>
    <t>Lê Tiến Đạt</t>
  </si>
  <si>
    <t>Nguyễn Hồng Đức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</si>
  <si>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</si>
  <si>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</si>
  <si>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</si>
  <si>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</si>
  <si>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</si>
  <si>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</si>
  <si>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</si>
  <si>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</si>
  <si>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</si>
  <si>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</si>
  <si>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</si>
  <si>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</si>
  <si>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</si>
  <si>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Nguyễn Văn Yên</t>
  </si>
  <si>
    <t>Trần Nam Anh</t>
  </si>
  <si>
    <t>Cao Văn Tuấn</t>
  </si>
  <si>
    <t>Trần Giang Nam</t>
  </si>
  <si>
    <t>Nguyễn Anh  Tuấn</t>
  </si>
  <si>
    <t>Võ Đắc  Thịnh</t>
  </si>
  <si>
    <t>Nguyễn Hữu  Mạnh</t>
  </si>
  <si>
    <t>Triệu Phú Nguyên</t>
  </si>
  <si>
    <t>Hà Quốc  Bảo</t>
  </si>
  <si>
    <t>Nguyễn Thanh  Hùng</t>
  </si>
  <si>
    <t>Nguyễn Thành  Đức</t>
  </si>
  <si>
    <t>Đặng Thái  Sơn</t>
  </si>
  <si>
    <t>Phan Anh Tuấn Kiệt</t>
  </si>
  <si>
    <t>Trần Quốc  Duy</t>
  </si>
  <si>
    <t>Nguyễn Minh  Thái</t>
  </si>
  <si>
    <t>Hoàng Phúc  Bảo</t>
  </si>
  <si>
    <t>Hồ Văn  Hóa</t>
  </si>
  <si>
    <t>Kiều Trung  Tín</t>
  </si>
  <si>
    <t>Nguyễn Thái  Bình</t>
  </si>
  <si>
    <t>Nguyễn Lương Tâm</t>
  </si>
  <si>
    <t>Trần Thế Sơn</t>
  </si>
  <si>
    <t>Trần Văn  Đông</t>
  </si>
  <si>
    <t>Lý Văn Trung</t>
  </si>
  <si>
    <t>Đỗ Hoàng  Duy</t>
  </si>
  <si>
    <t>Nguyễn Hoàng Vinh</t>
  </si>
  <si>
    <t>Đinh Đồng  Hiệp</t>
  </si>
  <si>
    <t>Hoàng Văn  Viết</t>
  </si>
  <si>
    <t>Đặng Thế  Huân</t>
  </si>
  <si>
    <t>Võ Anh  Hào</t>
  </si>
  <si>
    <t>Nguyễn Vũ Xuân  Thì</t>
  </si>
  <si>
    <t>Phan Văn  Hòa</t>
  </si>
  <si>
    <t>Đỗ Trọng  Quý</t>
  </si>
  <si>
    <t>Trần Đình  Khoa</t>
  </si>
  <si>
    <t>Chế Vân  Cầm</t>
  </si>
  <si>
    <t>Nguyễn Bạch Cẩm Dung</t>
  </si>
  <si>
    <t>Nguyễn Thị Hiền</t>
  </si>
  <si>
    <t>Bùi Thị Ngọc Sương</t>
  </si>
  <si>
    <t>Trần Hồng Thảo</t>
  </si>
  <si>
    <t>Nguyễn Ngọc Thọ</t>
  </si>
  <si>
    <t>Lâm Thị Phương Thùy</t>
  </si>
  <si>
    <t>Phạm Thị Thanh  Thúy</t>
  </si>
  <si>
    <t>Trương Việt Khánh Trang</t>
  </si>
  <si>
    <t>Lê Thị Phương Thảo</t>
  </si>
  <si>
    <t>Nguyễn Trọng Nghĩa</t>
  </si>
  <si>
    <t>Trịnh Hoàng  Hiệp</t>
  </si>
  <si>
    <t>Phạm Quỳnh Như</t>
  </si>
  <si>
    <t>Lữ Xuân  Trang</t>
  </si>
  <si>
    <t>Trần Thị Ngọc Dung</t>
  </si>
  <si>
    <t>Lê Thị Thu  Thảo</t>
  </si>
  <si>
    <t>Võ Thị Kim  Thư</t>
  </si>
  <si>
    <t>Lưu Thị  Thúy</t>
  </si>
  <si>
    <t>Nguyễn Mỹ Tiên</t>
  </si>
  <si>
    <t>Đào Anh  Tuấn</t>
  </si>
  <si>
    <t>Bùi Ánh  Tuyết</t>
  </si>
  <si>
    <t>Cao Xuân Giang</t>
  </si>
  <si>
    <t>Nguyễn Thị Minh  Thùy</t>
  </si>
  <si>
    <t>Huỳnh Chí Giỏi</t>
  </si>
  <si>
    <t>Phạm Quang  Vũ</t>
  </si>
  <si>
    <t>Nguyễn Trọng Thạch</t>
  </si>
  <si>
    <t>Huỳnh Thị Xuân Mai</t>
  </si>
  <si>
    <t>Trần Văn Cu Anh</t>
  </si>
  <si>
    <t>Lê Thị Nữ</t>
  </si>
  <si>
    <t>Trần Văn Lý</t>
  </si>
  <si>
    <t>Lương Thị  Thắm</t>
  </si>
  <si>
    <t>Phạm Hữu Tấn</t>
  </si>
  <si>
    <t>Dương Văn Tâm</t>
  </si>
  <si>
    <t>Huỳnh Ngọc Liên</t>
  </si>
  <si>
    <t>Huỳnh Thanh Nhàn</t>
  </si>
  <si>
    <t>Phạm Hữu Thành Phú</t>
  </si>
  <si>
    <t>Lê Hồng Phúc</t>
  </si>
  <si>
    <t>Nguyễn Hữu Xuân Vũ</t>
  </si>
  <si>
    <t>Nguyễn Tiến Hưng</t>
  </si>
  <si>
    <t>Đồng Anh Tuấn</t>
  </si>
  <si>
    <t>Trần Thanh Phương</t>
  </si>
  <si>
    <t>Nguyễn Thanh Hiền</t>
  </si>
  <si>
    <t>Lê Hồng Sơn</t>
  </si>
  <si>
    <t>Nguyễn Trung Dũng</t>
  </si>
  <si>
    <t>Lê Thị Hà Giang</t>
  </si>
  <si>
    <t>Huỳnh Văn Hiếu</t>
  </si>
  <si>
    <t>Phạm Huy Hoàng</t>
  </si>
  <si>
    <t>Trần Anh Mỹ</t>
  </si>
  <si>
    <t>Nguyễn Yến Nhi</t>
  </si>
  <si>
    <t>Trần Thị Thảo Vân</t>
  </si>
  <si>
    <t>Nguyễn Thụy  Nghiêm</t>
  </si>
  <si>
    <t>Giáp Đức Nhận</t>
  </si>
  <si>
    <t>Thân Thị Quyết</t>
  </si>
  <si>
    <t>Đỗ Thị Bích Thủy</t>
  </si>
  <si>
    <t>Nguyễn Thị Thu Trang</t>
  </si>
  <si>
    <t>Dương Thị Thủy</t>
  </si>
  <si>
    <t>Nguyễn Thị  Thảo</t>
  </si>
  <si>
    <t>Tạ Quốc Tấn</t>
  </si>
  <si>
    <t>Nguyễn Xuân Lợi</t>
  </si>
  <si>
    <t>Trần Thị Kim Loan</t>
  </si>
  <si>
    <t>Trần Kim Tươi</t>
  </si>
  <si>
    <t>Huỳnh Bá Triết</t>
  </si>
  <si>
    <t>Võ Thị Tuyết</t>
  </si>
  <si>
    <t>Trịnh Tuấn Vũ</t>
  </si>
  <si>
    <t>Trần Thanh Quí</t>
  </si>
  <si>
    <t>Nguyễn Thị Nhung</t>
  </si>
  <si>
    <t xml:space="preserve">Nguyễn Việt  Tiến </t>
  </si>
  <si>
    <t>Sỹ Thị Chung</t>
  </si>
  <si>
    <t>Nguyễn Thị Tất</t>
  </si>
  <si>
    <t>Lê Tiến Dũng</t>
  </si>
  <si>
    <t>Nguyễn Thị Thùy Tiên</t>
  </si>
  <si>
    <t>Nguyễn Thị Thanh Hòa</t>
  </si>
  <si>
    <t>Phạm Huỳnh Kim Ngân</t>
  </si>
  <si>
    <t>Lê Thị  Huyền</t>
  </si>
  <si>
    <t>Hà Thị Hậu</t>
  </si>
  <si>
    <t>Nguyễn Thị Trang</t>
  </si>
  <si>
    <t>Đỗ Công  Thành</t>
  </si>
  <si>
    <t>Nguyễn Khắc Huân</t>
  </si>
  <si>
    <t>Huỳnh Thị Minh Ly</t>
  </si>
  <si>
    <t>3/266 = 1,13%</t>
  </si>
  <si>
    <t>4/266 = 1,5%</t>
  </si>
  <si>
    <t>1/266 = 0,37%</t>
  </si>
  <si>
    <t>15/15</t>
  </si>
  <si>
    <t>"</t>
  </si>
  <si>
    <t>Họ và tên</t>
  </si>
  <si>
    <t>PHT</t>
  </si>
  <si>
    <t>TP</t>
  </si>
  <si>
    <t>PTP</t>
  </si>
  <si>
    <t>TT</t>
  </si>
  <si>
    <t>PTK</t>
  </si>
  <si>
    <t>TK</t>
  </si>
  <si>
    <t>Chức vụ</t>
  </si>
  <si>
    <t xml:space="preserve">3/5 = 60% </t>
  </si>
  <si>
    <t xml:space="preserve">1/5 = 20% </t>
  </si>
  <si>
    <t xml:space="preserve">14/48 = 29,17% </t>
  </si>
  <si>
    <t xml:space="preserve">33/48 = 68,75% </t>
  </si>
  <si>
    <t>1/48 = 2,08%</t>
  </si>
  <si>
    <t>124/266 = 46,6%</t>
  </si>
  <si>
    <t>134/266 = 50,4%</t>
  </si>
  <si>
    <t>Trình Minh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</si>
</sst>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_);\(0\)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name val="Arial"/>
      <family val="2"/>
    </font>
    <font>
      <i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i/>
      <sz val="11"/>
      <color indexed="8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1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0" fillId="0" borderId="0"/>
    <xf numFmtId="0" fontId="1" fillId="0" borderId="0"/>
  </cellStyleXfs>
  <cellXfs count="1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2" fillId="2" borderId="1" xfId="0" quotePrefix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justify" vertical="center"/>
    </xf>
    <xf numFmtId="0" fontId="21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0" fontId="23" fillId="0" borderId="1" xfId="0" applyFont="1" applyFill="1" applyBorder="1" applyAlignment="1" applyProtection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justify" vertical="center" wrapText="1"/>
    </xf>
    <xf numFmtId="0" fontId="24" fillId="0" borderId="0" xfId="0" applyFont="1" applyFill="1" applyAlignment="1">
      <alignment horizontal="justify" vertical="center"/>
    </xf>
    <xf numFmtId="0" fontId="17" fillId="0" borderId="1" xfId="0" applyFont="1" applyFill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justify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23" fillId="0" borderId="1" xfId="0" applyFont="1" applyBorder="1" applyAlignment="1" applyProtection="1">
      <alignment horizontal="justify" vertical="center" wrapText="1"/>
      <protection locked="0"/>
    </xf>
    <xf numFmtId="0" fontId="14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justify" vertical="center" wrapText="1"/>
    </xf>
    <xf numFmtId="0" fontId="19" fillId="0" borderId="1" xfId="0" applyFont="1" applyFill="1" applyBorder="1" applyAlignment="1">
      <alignment horizontal="justify" vertical="center" wrapText="1"/>
    </xf>
    <xf numFmtId="0" fontId="18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2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26" fillId="0" borderId="1" xfId="0" applyFont="1" applyFill="1" applyBorder="1" applyAlignment="1" applyProtection="1">
      <alignment horizontal="justify" vertical="center" wrapText="1"/>
      <protection locked="0"/>
    </xf>
    <xf numFmtId="0" fontId="5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 applyProtection="1">
      <alignment horizontal="justify" vertical="center" wrapText="1"/>
    </xf>
    <xf numFmtId="0" fontId="18" fillId="0" borderId="1" xfId="0" applyFont="1" applyFill="1" applyBorder="1" applyAlignment="1" applyProtection="1">
      <alignment horizontal="justify" vertical="center" wrapText="1"/>
    </xf>
    <xf numFmtId="0" fontId="13" fillId="0" borderId="1" xfId="0" applyFont="1" applyFill="1" applyBorder="1" applyAlignment="1" applyProtection="1">
      <alignment horizontal="justify" vertical="center" wrapText="1"/>
    </xf>
    <xf numFmtId="0" fontId="27" fillId="0" borderId="1" xfId="0" applyFont="1" applyFill="1" applyBorder="1" applyAlignment="1">
      <alignment horizontal="justify" vertical="center" wrapText="1"/>
    </xf>
    <xf numFmtId="0" fontId="20" fillId="0" borderId="1" xfId="0" applyFont="1" applyFill="1" applyBorder="1" applyAlignment="1">
      <alignment horizontal="justify" vertical="center" wrapText="1"/>
    </xf>
    <xf numFmtId="0" fontId="26" fillId="5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8" fillId="3" borderId="1" xfId="0" applyFont="1" applyFill="1" applyBorder="1" applyAlignment="1">
      <alignment horizontal="justify" vertical="center" wrapText="1"/>
    </xf>
    <xf numFmtId="0" fontId="23" fillId="3" borderId="1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4" xfId="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0" fontId="24" fillId="0" borderId="1" xfId="0" applyFont="1" applyFill="1" applyBorder="1" applyAlignment="1">
      <alignment horizontal="justify" vertical="center"/>
    </xf>
    <xf numFmtId="0" fontId="12" fillId="0" borderId="5" xfId="0" applyFont="1" applyFill="1" applyBorder="1" applyAlignment="1">
      <alignment horizontal="justify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vertical="center" wrapText="1"/>
    </xf>
    <xf numFmtId="0" fontId="2" fillId="4" borderId="4" xfId="0" quotePrefix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justify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166" fontId="8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6" fontId="8" fillId="0" borderId="1" xfId="0" quotePrefix="1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26"/>
  <sheetViews>
    <sheetView tabSelected="1" topLeftCell="A316" zoomScale="85" zoomScaleNormal="85" workbookViewId="0">
      <selection activeCell="O322" sqref="N322:O322"/>
    </sheetView>
  </sheetViews>
  <sheetFormatPr defaultRowHeight="15.75" x14ac:dyDescent="0.25"/>
  <cols>
    <col min="1" max="1" width="8.5703125" style="25" customWidth="1"/>
    <col min="2" max="2" width="30.140625" style="26" customWidth="1"/>
    <col min="3" max="3" width="18.28515625" style="108" customWidth="1"/>
    <col min="4" max="4" width="18.28515625" style="25" customWidth="1"/>
    <col min="5" max="9" width="9.140625" style="25" customWidth="1"/>
    <col min="10" max="10" width="10.5703125" style="25" customWidth="1"/>
    <col min="11" max="11" width="20" style="37" customWidth="1"/>
    <col min="12" max="12" width="9.140625" style="75"/>
    <col min="13" max="13" width="9.140625" style="25"/>
    <col min="14" max="14" width="15.7109375" style="25" bestFit="1" customWidth="1"/>
    <col min="15" max="16384" width="9.140625" style="25"/>
  </cols>
  <sheetData>
    <row r="1" spans="1:14" s="7" customFormat="1" ht="52.5" customHeight="1" x14ac:dyDescent="0.25">
      <c r="A1" s="125" t="s">
        <v>8</v>
      </c>
      <c r="B1" s="125"/>
      <c r="C1" s="125"/>
      <c r="D1" s="4"/>
      <c r="E1" s="4"/>
      <c r="F1" s="4"/>
      <c r="G1" s="4"/>
      <c r="H1" s="4"/>
      <c r="I1" s="4"/>
      <c r="J1" s="4"/>
      <c r="K1" s="36"/>
      <c r="L1" s="1"/>
    </row>
    <row r="2" spans="1:14" s="7" customFormat="1" ht="6" customHeight="1" x14ac:dyDescent="0.25">
      <c r="A2" s="77"/>
      <c r="B2" s="77"/>
      <c r="C2" s="18"/>
      <c r="D2" s="77"/>
      <c r="E2" s="77"/>
      <c r="F2" s="77"/>
      <c r="G2" s="77"/>
      <c r="H2" s="77"/>
      <c r="I2" s="77"/>
      <c r="J2" s="77"/>
      <c r="K2" s="36"/>
      <c r="L2" s="1"/>
    </row>
    <row r="3" spans="1:14" s="7" customFormat="1" ht="40.5" customHeight="1" x14ac:dyDescent="0.25">
      <c r="A3" s="126" t="s">
        <v>73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"/>
    </row>
    <row r="4" spans="1:14" s="7" customFormat="1" ht="29.25" customHeight="1" x14ac:dyDescent="0.25">
      <c r="A4" s="1"/>
      <c r="B4" s="14"/>
      <c r="C4" s="103"/>
      <c r="D4" s="1"/>
      <c r="E4" s="1"/>
      <c r="F4" s="1"/>
      <c r="G4" s="1"/>
      <c r="H4" s="1"/>
      <c r="I4" s="1"/>
      <c r="J4" s="1"/>
      <c r="K4" s="36"/>
      <c r="L4" s="1"/>
    </row>
    <row r="5" spans="1:14" s="7" customFormat="1" ht="48.75" customHeight="1" x14ac:dyDescent="0.25">
      <c r="A5" s="76" t="s">
        <v>0</v>
      </c>
      <c r="B5" s="79" t="s">
        <v>393</v>
      </c>
      <c r="C5" s="98" t="s">
        <v>7</v>
      </c>
      <c r="D5" s="99" t="s">
        <v>46</v>
      </c>
      <c r="E5" s="100" t="s">
        <v>47</v>
      </c>
      <c r="F5" s="100" t="s">
        <v>1</v>
      </c>
      <c r="G5" s="100" t="s">
        <v>48</v>
      </c>
      <c r="H5" s="100" t="s">
        <v>2</v>
      </c>
      <c r="I5" s="100" t="s">
        <v>16</v>
      </c>
      <c r="J5" s="101" t="s">
        <v>49</v>
      </c>
      <c r="K5" s="78" t="s">
        <v>3</v>
      </c>
      <c r="L5" s="40" t="s">
        <v>400</v>
      </c>
    </row>
    <row r="6" spans="1:14" s="8" customFormat="1" ht="21.75" customHeight="1" x14ac:dyDescent="0.25">
      <c r="A6" s="102">
        <v>-1</v>
      </c>
      <c r="B6" s="102">
        <v>-2</v>
      </c>
      <c r="C6" s="104">
        <v>-3</v>
      </c>
      <c r="D6" s="102">
        <v>-2</v>
      </c>
      <c r="E6" s="102">
        <v>-3</v>
      </c>
      <c r="F6" s="102">
        <v>-4</v>
      </c>
      <c r="G6" s="102">
        <v>-5</v>
      </c>
      <c r="H6" s="102">
        <v>-6</v>
      </c>
      <c r="I6" s="102">
        <v>-7</v>
      </c>
      <c r="J6" s="102">
        <v>-8</v>
      </c>
      <c r="K6" s="33"/>
      <c r="L6" s="109"/>
    </row>
    <row r="7" spans="1:14" s="8" customFormat="1" ht="27.75" customHeight="1" x14ac:dyDescent="0.25">
      <c r="A7" s="29">
        <v>1</v>
      </c>
      <c r="B7" s="30" t="s">
        <v>74</v>
      </c>
      <c r="C7" s="31" t="s">
        <v>16</v>
      </c>
      <c r="D7" s="81" t="s">
        <v>50</v>
      </c>
      <c r="E7" s="127" t="s">
        <v>71</v>
      </c>
      <c r="F7" s="128"/>
      <c r="G7" s="128"/>
      <c r="H7" s="128"/>
      <c r="I7" s="129"/>
      <c r="J7" s="31"/>
      <c r="K7" s="47"/>
      <c r="L7" s="113"/>
    </row>
    <row r="8" spans="1:14" s="8" customFormat="1" ht="21.75" customHeight="1" x14ac:dyDescent="0.25">
      <c r="A8" s="29">
        <v>2</v>
      </c>
      <c r="B8" s="30" t="s">
        <v>75</v>
      </c>
      <c r="C8" s="31" t="s">
        <v>20</v>
      </c>
      <c r="D8" s="81" t="s">
        <v>51</v>
      </c>
      <c r="E8" s="90" t="str">
        <f t="shared" ref="E8:E114" si="0">IF($C8="Xuất sắc","X","")</f>
        <v>X</v>
      </c>
      <c r="F8" s="5" t="str">
        <f t="shared" ref="F8:F114" si="1">IF($C8="Tốt","X","")</f>
        <v/>
      </c>
      <c r="G8" s="5" t="str">
        <f t="shared" ref="G8:G114" si="2">IF($C8="Hoàn thành","X","")</f>
        <v/>
      </c>
      <c r="H8" s="5" t="str">
        <f t="shared" ref="H8:H37" si="3">IF($C8="Không hoàn thành","X","")</f>
        <v/>
      </c>
      <c r="I8" s="5" t="str">
        <f>IF($C8="Không đánh giá","X","")</f>
        <v/>
      </c>
      <c r="J8" s="31" t="s">
        <v>391</v>
      </c>
      <c r="K8" s="47"/>
      <c r="L8" s="109" t="s">
        <v>394</v>
      </c>
    </row>
    <row r="9" spans="1:14" s="8" customFormat="1" ht="21.75" customHeight="1" x14ac:dyDescent="0.25">
      <c r="A9" s="29">
        <v>3</v>
      </c>
      <c r="B9" s="30" t="s">
        <v>76</v>
      </c>
      <c r="C9" s="31" t="s">
        <v>18</v>
      </c>
      <c r="D9" s="81" t="s">
        <v>51</v>
      </c>
      <c r="E9" s="90" t="str">
        <f t="shared" si="0"/>
        <v/>
      </c>
      <c r="F9" s="5" t="str">
        <f t="shared" si="1"/>
        <v>X</v>
      </c>
      <c r="G9" s="5" t="str">
        <f t="shared" si="2"/>
        <v/>
      </c>
      <c r="H9" s="5" t="str">
        <f t="shared" si="3"/>
        <v/>
      </c>
      <c r="I9" s="5" t="str">
        <f t="shared" ref="I9:I115" si="4">IF($C9="Không đánh giá","X","")</f>
        <v/>
      </c>
      <c r="J9" s="31" t="s">
        <v>391</v>
      </c>
      <c r="K9" s="47" t="s">
        <v>29</v>
      </c>
      <c r="L9" s="109" t="s">
        <v>394</v>
      </c>
      <c r="N9" s="8">
        <f>142/319</f>
        <v>0.44514106583072099</v>
      </c>
    </row>
    <row r="10" spans="1:14" s="8" customFormat="1" ht="21.75" customHeight="1" x14ac:dyDescent="0.25">
      <c r="A10" s="29">
        <v>4</v>
      </c>
      <c r="B10" s="30" t="s">
        <v>77</v>
      </c>
      <c r="C10" s="31" t="s">
        <v>18</v>
      </c>
      <c r="D10" s="81" t="s">
        <v>51</v>
      </c>
      <c r="E10" s="90" t="str">
        <f t="shared" si="0"/>
        <v/>
      </c>
      <c r="F10" s="5" t="str">
        <f t="shared" si="1"/>
        <v>X</v>
      </c>
      <c r="G10" s="5" t="str">
        <f t="shared" si="2"/>
        <v/>
      </c>
      <c r="H10" s="5" t="str">
        <f t="shared" si="3"/>
        <v/>
      </c>
      <c r="I10" s="5" t="str">
        <f t="shared" si="4"/>
        <v/>
      </c>
      <c r="J10" s="31" t="s">
        <v>391</v>
      </c>
      <c r="K10" s="47" t="s">
        <v>29</v>
      </c>
      <c r="L10" s="109" t="s">
        <v>394</v>
      </c>
    </row>
    <row r="11" spans="1:14" s="18" customFormat="1" ht="24" customHeight="1" x14ac:dyDescent="0.25">
      <c r="A11" s="29">
        <v>5</v>
      </c>
      <c r="B11" s="30" t="s">
        <v>78</v>
      </c>
      <c r="C11" s="45" t="s">
        <v>20</v>
      </c>
      <c r="D11" s="82" t="s">
        <v>52</v>
      </c>
      <c r="E11" s="90" t="str">
        <f t="shared" si="0"/>
        <v>X</v>
      </c>
      <c r="F11" s="5" t="str">
        <f t="shared" si="1"/>
        <v/>
      </c>
      <c r="G11" s="5" t="str">
        <f t="shared" si="2"/>
        <v/>
      </c>
      <c r="H11" s="5" t="str">
        <f t="shared" si="3"/>
        <v/>
      </c>
      <c r="I11" s="5" t="str">
        <f t="shared" si="4"/>
        <v/>
      </c>
      <c r="J11" s="31" t="s">
        <v>391</v>
      </c>
      <c r="K11" s="48"/>
      <c r="L11" s="24" t="s">
        <v>395</v>
      </c>
    </row>
    <row r="12" spans="1:14" s="18" customFormat="1" ht="24" customHeight="1" x14ac:dyDescent="0.25">
      <c r="A12" s="29">
        <v>6</v>
      </c>
      <c r="B12" s="30" t="s">
        <v>79</v>
      </c>
      <c r="C12" s="45" t="s">
        <v>20</v>
      </c>
      <c r="D12" s="82" t="s">
        <v>52</v>
      </c>
      <c r="E12" s="90" t="str">
        <f t="shared" si="0"/>
        <v>X</v>
      </c>
      <c r="F12" s="5" t="str">
        <f t="shared" si="1"/>
        <v/>
      </c>
      <c r="G12" s="5" t="str">
        <f t="shared" si="2"/>
        <v/>
      </c>
      <c r="H12" s="5" t="str">
        <f t="shared" si="3"/>
        <v/>
      </c>
      <c r="I12" s="5" t="str">
        <f t="shared" si="4"/>
        <v/>
      </c>
      <c r="J12" s="31" t="s">
        <v>391</v>
      </c>
      <c r="K12" s="48"/>
      <c r="L12" s="24" t="s">
        <v>396</v>
      </c>
    </row>
    <row r="13" spans="1:14" s="18" customFormat="1" ht="24" customHeight="1" x14ac:dyDescent="0.25">
      <c r="A13" s="29">
        <v>7</v>
      </c>
      <c r="B13" s="30" t="s">
        <v>80</v>
      </c>
      <c r="C13" s="45" t="s">
        <v>20</v>
      </c>
      <c r="D13" s="82" t="s">
        <v>52</v>
      </c>
      <c r="E13" s="90" t="str">
        <f t="shared" si="0"/>
        <v>X</v>
      </c>
      <c r="F13" s="5" t="str">
        <f t="shared" si="1"/>
        <v/>
      </c>
      <c r="G13" s="5" t="str">
        <f t="shared" si="2"/>
        <v/>
      </c>
      <c r="H13" s="5" t="str">
        <f t="shared" si="3"/>
        <v/>
      </c>
      <c r="I13" s="5" t="str">
        <f t="shared" si="4"/>
        <v/>
      </c>
      <c r="J13" s="31" t="s">
        <v>391</v>
      </c>
      <c r="K13" s="48"/>
      <c r="L13" s="24"/>
    </row>
    <row r="14" spans="1:14" s="18" customFormat="1" ht="24" customHeight="1" x14ac:dyDescent="0.25">
      <c r="A14" s="29">
        <v>8</v>
      </c>
      <c r="B14" s="30" t="s">
        <v>81</v>
      </c>
      <c r="C14" s="45" t="s">
        <v>20</v>
      </c>
      <c r="D14" s="82" t="s">
        <v>52</v>
      </c>
      <c r="E14" s="90" t="str">
        <f t="shared" si="0"/>
        <v>X</v>
      </c>
      <c r="F14" s="5" t="str">
        <f t="shared" si="1"/>
        <v/>
      </c>
      <c r="G14" s="5" t="str">
        <f t="shared" si="2"/>
        <v/>
      </c>
      <c r="H14" s="5" t="str">
        <f t="shared" si="3"/>
        <v/>
      </c>
      <c r="I14" s="5" t="str">
        <f t="shared" si="4"/>
        <v/>
      </c>
      <c r="J14" s="31" t="s">
        <v>391</v>
      </c>
      <c r="K14" s="48"/>
      <c r="L14" s="24"/>
    </row>
    <row r="15" spans="1:14" s="18" customFormat="1" ht="24" customHeight="1" x14ac:dyDescent="0.25">
      <c r="A15" s="29">
        <v>9</v>
      </c>
      <c r="B15" s="30" t="s">
        <v>82</v>
      </c>
      <c r="C15" s="45" t="s">
        <v>20</v>
      </c>
      <c r="D15" s="82" t="s">
        <v>52</v>
      </c>
      <c r="E15" s="90" t="str">
        <f t="shared" si="0"/>
        <v>X</v>
      </c>
      <c r="F15" s="5" t="str">
        <f t="shared" si="1"/>
        <v/>
      </c>
      <c r="G15" s="5" t="str">
        <f t="shared" si="2"/>
        <v/>
      </c>
      <c r="H15" s="5" t="str">
        <f t="shared" si="3"/>
        <v/>
      </c>
      <c r="I15" s="5" t="str">
        <f t="shared" si="4"/>
        <v/>
      </c>
      <c r="J15" s="31" t="s">
        <v>391</v>
      </c>
      <c r="K15" s="48"/>
      <c r="L15" s="24"/>
    </row>
    <row r="16" spans="1:14" s="18" customFormat="1" ht="24" customHeight="1" x14ac:dyDescent="0.25">
      <c r="A16" s="29">
        <v>10</v>
      </c>
      <c r="B16" s="30" t="s">
        <v>83</v>
      </c>
      <c r="C16" s="45" t="s">
        <v>20</v>
      </c>
      <c r="D16" s="82" t="s">
        <v>52</v>
      </c>
      <c r="E16" s="90" t="str">
        <f t="shared" si="0"/>
        <v>X</v>
      </c>
      <c r="F16" s="5" t="str">
        <f t="shared" si="1"/>
        <v/>
      </c>
      <c r="G16" s="5" t="str">
        <f t="shared" si="2"/>
        <v/>
      </c>
      <c r="H16" s="5" t="str">
        <f t="shared" si="3"/>
        <v/>
      </c>
      <c r="I16" s="5" t="str">
        <f t="shared" si="4"/>
        <v/>
      </c>
      <c r="J16" s="31" t="s">
        <v>391</v>
      </c>
      <c r="K16" s="38"/>
      <c r="L16" s="24"/>
    </row>
    <row r="17" spans="1:14" s="18" customFormat="1" ht="24" customHeight="1" x14ac:dyDescent="0.25">
      <c r="A17" s="29">
        <v>11</v>
      </c>
      <c r="B17" s="30" t="s">
        <v>84</v>
      </c>
      <c r="C17" s="45" t="s">
        <v>20</v>
      </c>
      <c r="D17" s="82" t="s">
        <v>52</v>
      </c>
      <c r="E17" s="90" t="str">
        <f t="shared" si="0"/>
        <v>X</v>
      </c>
      <c r="F17" s="5" t="str">
        <f t="shared" si="1"/>
        <v/>
      </c>
      <c r="G17" s="5" t="str">
        <f t="shared" si="2"/>
        <v/>
      </c>
      <c r="H17" s="5" t="str">
        <f t="shared" si="3"/>
        <v/>
      </c>
      <c r="I17" s="5" t="str">
        <f t="shared" si="4"/>
        <v/>
      </c>
      <c r="J17" s="31" t="s">
        <v>391</v>
      </c>
      <c r="K17" s="48"/>
      <c r="L17" s="24"/>
    </row>
    <row r="18" spans="1:14" s="18" customFormat="1" ht="24" customHeight="1" x14ac:dyDescent="0.25">
      <c r="A18" s="29">
        <v>12</v>
      </c>
      <c r="B18" s="30" t="s">
        <v>85</v>
      </c>
      <c r="C18" s="45" t="s">
        <v>18</v>
      </c>
      <c r="D18" s="82" t="s">
        <v>52</v>
      </c>
      <c r="E18" s="90" t="str">
        <f t="shared" si="0"/>
        <v/>
      </c>
      <c r="F18" s="5" t="str">
        <f t="shared" si="1"/>
        <v>X</v>
      </c>
      <c r="G18" s="5" t="str">
        <f t="shared" si="2"/>
        <v/>
      </c>
      <c r="H18" s="5" t="str">
        <f t="shared" si="3"/>
        <v/>
      </c>
      <c r="I18" s="5" t="str">
        <f t="shared" si="4"/>
        <v/>
      </c>
      <c r="J18" s="31" t="s">
        <v>391</v>
      </c>
      <c r="K18" s="32"/>
      <c r="L18" s="24" t="s">
        <v>396</v>
      </c>
    </row>
    <row r="19" spans="1:14" s="18" customFormat="1" ht="24" customHeight="1" x14ac:dyDescent="0.25">
      <c r="A19" s="29">
        <v>13</v>
      </c>
      <c r="B19" s="30" t="s">
        <v>86</v>
      </c>
      <c r="C19" s="45" t="s">
        <v>20</v>
      </c>
      <c r="D19" s="82" t="s">
        <v>52</v>
      </c>
      <c r="E19" s="90" t="str">
        <f t="shared" si="0"/>
        <v>X</v>
      </c>
      <c r="F19" s="5" t="str">
        <f t="shared" si="1"/>
        <v/>
      </c>
      <c r="G19" s="5" t="str">
        <f t="shared" si="2"/>
        <v/>
      </c>
      <c r="H19" s="5" t="str">
        <f t="shared" si="3"/>
        <v/>
      </c>
      <c r="I19" s="5" t="str">
        <f t="shared" si="4"/>
        <v/>
      </c>
      <c r="J19" s="31" t="s">
        <v>391</v>
      </c>
      <c r="K19" s="48"/>
      <c r="L19" s="24"/>
    </row>
    <row r="20" spans="1:14" s="18" customFormat="1" ht="24" customHeight="1" x14ac:dyDescent="0.25">
      <c r="A20" s="29">
        <v>14</v>
      </c>
      <c r="B20" s="30" t="s">
        <v>87</v>
      </c>
      <c r="C20" s="45" t="s">
        <v>20</v>
      </c>
      <c r="D20" s="82" t="s">
        <v>52</v>
      </c>
      <c r="E20" s="90" t="str">
        <f t="shared" si="0"/>
        <v>X</v>
      </c>
      <c r="F20" s="5" t="str">
        <f t="shared" si="1"/>
        <v/>
      </c>
      <c r="G20" s="5" t="str">
        <f t="shared" si="2"/>
        <v/>
      </c>
      <c r="H20" s="5" t="str">
        <f t="shared" si="3"/>
        <v/>
      </c>
      <c r="I20" s="5" t="str">
        <f t="shared" si="4"/>
        <v/>
      </c>
      <c r="J20" s="31" t="s">
        <v>391</v>
      </c>
      <c r="K20" s="48"/>
      <c r="L20" s="24"/>
    </row>
    <row r="21" spans="1:14" s="18" customFormat="1" ht="24" customHeight="1" x14ac:dyDescent="0.25">
      <c r="A21" s="29">
        <v>15</v>
      </c>
      <c r="B21" s="30" t="s">
        <v>88</v>
      </c>
      <c r="C21" s="45" t="s">
        <v>20</v>
      </c>
      <c r="D21" s="82" t="s">
        <v>52</v>
      </c>
      <c r="E21" s="90" t="str">
        <f t="shared" si="0"/>
        <v>X</v>
      </c>
      <c r="F21" s="5" t="str">
        <f t="shared" si="1"/>
        <v/>
      </c>
      <c r="G21" s="5" t="str">
        <f t="shared" si="2"/>
        <v/>
      </c>
      <c r="H21" s="5" t="str">
        <f t="shared" si="3"/>
        <v/>
      </c>
      <c r="I21" s="5" t="str">
        <f t="shared" si="4"/>
        <v/>
      </c>
      <c r="J21" s="31" t="s">
        <v>391</v>
      </c>
      <c r="K21" s="33"/>
      <c r="L21" s="24"/>
    </row>
    <row r="22" spans="1:14" s="18" customFormat="1" ht="25.5" customHeight="1" x14ac:dyDescent="0.25">
      <c r="A22" s="29">
        <v>16</v>
      </c>
      <c r="B22" s="30" t="s">
        <v>335</v>
      </c>
      <c r="C22" s="45" t="s">
        <v>20</v>
      </c>
      <c r="D22" s="82" t="s">
        <v>52</v>
      </c>
      <c r="E22" s="90" t="str">
        <f>IF($C22="Xuất sắc","X","")</f>
        <v>X</v>
      </c>
      <c r="F22" s="5" t="str">
        <f>IF($C22="Tốt","X","")</f>
        <v/>
      </c>
      <c r="G22" s="5" t="str">
        <f>IF($C22="Hoàn thành","X","")</f>
        <v/>
      </c>
      <c r="H22" s="5" t="str">
        <f>IF($C22="Không hoàn thành","X","")</f>
        <v/>
      </c>
      <c r="I22" s="5" t="str">
        <f>IF($C22="Không đánh giá","X","")</f>
        <v/>
      </c>
      <c r="J22" s="45"/>
      <c r="K22" s="48"/>
      <c r="L22" s="24"/>
    </row>
    <row r="23" spans="1:14" s="18" customFormat="1" ht="25.5" customHeight="1" x14ac:dyDescent="0.25">
      <c r="A23" s="29">
        <v>17</v>
      </c>
      <c r="B23" s="30" t="s">
        <v>336</v>
      </c>
      <c r="C23" s="45" t="s">
        <v>20</v>
      </c>
      <c r="D23" s="82" t="s">
        <v>52</v>
      </c>
      <c r="E23" s="90" t="str">
        <f>IF($C23="Xuất sắc","X","")</f>
        <v>X</v>
      </c>
      <c r="F23" s="5" t="str">
        <f>IF($C23="Tốt","X","")</f>
        <v/>
      </c>
      <c r="G23" s="5" t="str">
        <f>IF($C23="Hoàn thành","X","")</f>
        <v/>
      </c>
      <c r="H23" s="5" t="str">
        <f>IF($C23="Không hoàn thành","X","")</f>
        <v/>
      </c>
      <c r="I23" s="5" t="str">
        <f>IF($C23="Không đánh giá","X","")</f>
        <v/>
      </c>
      <c r="J23" s="45"/>
      <c r="K23" s="48"/>
      <c r="L23" s="24"/>
    </row>
    <row r="24" spans="1:14" s="18" customFormat="1" ht="26.25" customHeight="1" x14ac:dyDescent="0.25">
      <c r="A24" s="29">
        <v>18</v>
      </c>
      <c r="B24" s="30" t="s">
        <v>340</v>
      </c>
      <c r="C24" s="45" t="s">
        <v>20</v>
      </c>
      <c r="D24" s="82" t="s">
        <v>52</v>
      </c>
      <c r="E24" s="90" t="str">
        <f>IF($C24="Xuất sắc","X","")</f>
        <v>X</v>
      </c>
      <c r="F24" s="5" t="str">
        <f>IF($C24="Tốt","X","")</f>
        <v/>
      </c>
      <c r="G24" s="5" t="str">
        <f>IF($C24="Hoàn thành","X","")</f>
        <v/>
      </c>
      <c r="H24" s="5" t="str">
        <f>IF($C24="Không hoàn thành","X","")</f>
        <v/>
      </c>
      <c r="I24" s="5" t="str">
        <f>IF($C24="Không đánh giá","X","")</f>
        <v/>
      </c>
      <c r="J24" s="45"/>
      <c r="K24" s="48"/>
      <c r="L24" s="24"/>
    </row>
    <row r="25" spans="1:14" s="18" customFormat="1" ht="26.25" customHeight="1" x14ac:dyDescent="0.25">
      <c r="A25" s="29">
        <v>19</v>
      </c>
      <c r="B25" s="30" t="s">
        <v>341</v>
      </c>
      <c r="C25" s="45" t="s">
        <v>20</v>
      </c>
      <c r="D25" s="82" t="s">
        <v>52</v>
      </c>
      <c r="E25" s="90" t="str">
        <f>IF($C25="Xuất sắc","X","")</f>
        <v>X</v>
      </c>
      <c r="F25" s="5" t="str">
        <f>IF($C25="Tốt","X","")</f>
        <v/>
      </c>
      <c r="G25" s="5" t="str">
        <f>IF($C25="Hoàn thành","X","")</f>
        <v/>
      </c>
      <c r="H25" s="5" t="str">
        <f>IF($C25="Không hoàn thành","X","")</f>
        <v/>
      </c>
      <c r="I25" s="5" t="str">
        <f>IF($C25="Không đánh giá","X","")</f>
        <v/>
      </c>
      <c r="J25" s="45"/>
      <c r="K25" s="48"/>
      <c r="L25" s="24"/>
      <c r="N25" s="18">
        <f>5/319*100</f>
        <v>1.5673981191222568</v>
      </c>
    </row>
    <row r="26" spans="1:14" s="18" customFormat="1" ht="26.25" customHeight="1" x14ac:dyDescent="0.25">
      <c r="A26" s="29">
        <v>20</v>
      </c>
      <c r="B26" s="30" t="s">
        <v>342</v>
      </c>
      <c r="C26" s="45" t="s">
        <v>18</v>
      </c>
      <c r="D26" s="82" t="s">
        <v>52</v>
      </c>
      <c r="E26" s="90" t="str">
        <f>IF($C26="Xuất sắc","X","")</f>
        <v/>
      </c>
      <c r="F26" s="5" t="str">
        <f>IF($C26="Tốt","X","")</f>
        <v>X</v>
      </c>
      <c r="G26" s="5" t="str">
        <f>IF($C26="Hoàn thành","X","")</f>
        <v/>
      </c>
      <c r="H26" s="5" t="str">
        <f>IF($C26="Không hoàn thành","X","")</f>
        <v/>
      </c>
      <c r="I26" s="5" t="str">
        <f>IF($C26="Không đánh giá","X","")</f>
        <v/>
      </c>
      <c r="J26" s="45"/>
      <c r="K26" s="48"/>
      <c r="L26" s="24"/>
    </row>
    <row r="27" spans="1:14" s="18" customFormat="1" ht="26.25" customHeight="1" x14ac:dyDescent="0.25">
      <c r="A27" s="29">
        <v>21</v>
      </c>
      <c r="B27" s="30" t="s">
        <v>343</v>
      </c>
      <c r="C27" s="45" t="s">
        <v>20</v>
      </c>
      <c r="D27" s="82" t="s">
        <v>52</v>
      </c>
      <c r="E27" s="90" t="str">
        <f>IF($C27="Xuất sắc","X","")</f>
        <v>X</v>
      </c>
      <c r="F27" s="5" t="str">
        <f>IF($C27="Tốt","X","")</f>
        <v/>
      </c>
      <c r="G27" s="5" t="str">
        <f>IF($C27="Hoàn thành","X","")</f>
        <v/>
      </c>
      <c r="H27" s="5" t="str">
        <f>IF($C27="Không hoàn thành","X","")</f>
        <v/>
      </c>
      <c r="I27" s="5" t="str">
        <f>IF($C27="Không đánh giá","X","")</f>
        <v/>
      </c>
      <c r="J27" s="45"/>
      <c r="K27" s="48"/>
      <c r="L27" s="24"/>
    </row>
    <row r="28" spans="1:14" s="18" customFormat="1" ht="26.25" customHeight="1" x14ac:dyDescent="0.25">
      <c r="A28" s="29">
        <v>22</v>
      </c>
      <c r="B28" s="30" t="s">
        <v>344</v>
      </c>
      <c r="C28" s="45" t="s">
        <v>20</v>
      </c>
      <c r="D28" s="82" t="s">
        <v>52</v>
      </c>
      <c r="E28" s="90" t="str">
        <f>IF($C28="Xuất sắc","X","")</f>
        <v>X</v>
      </c>
      <c r="F28" s="5" t="str">
        <f>IF($C28="Tốt","X","")</f>
        <v/>
      </c>
      <c r="G28" s="5" t="str">
        <f>IF($C28="Hoàn thành","X","")</f>
        <v/>
      </c>
      <c r="H28" s="5" t="str">
        <f>IF($C28="Không hoàn thành","X","")</f>
        <v/>
      </c>
      <c r="I28" s="5" t="str">
        <f>IF($C28="Không đánh giá","X","")</f>
        <v/>
      </c>
      <c r="J28" s="45"/>
      <c r="K28" s="48"/>
      <c r="L28" s="24"/>
    </row>
    <row r="29" spans="1:14" s="18" customFormat="1" ht="26.25" customHeight="1" x14ac:dyDescent="0.25">
      <c r="A29" s="29">
        <v>23</v>
      </c>
      <c r="B29" s="30" t="s">
        <v>345</v>
      </c>
      <c r="C29" s="45" t="s">
        <v>18</v>
      </c>
      <c r="D29" s="82" t="s">
        <v>52</v>
      </c>
      <c r="E29" s="90" t="str">
        <f>IF($C29="Xuất sắc","X","")</f>
        <v/>
      </c>
      <c r="F29" s="5" t="str">
        <f>IF($C29="Tốt","X","")</f>
        <v>X</v>
      </c>
      <c r="G29" s="5" t="str">
        <f>IF($C29="Hoàn thành","X","")</f>
        <v/>
      </c>
      <c r="H29" s="5" t="str">
        <f>IF($C29="Không hoàn thành","X","")</f>
        <v/>
      </c>
      <c r="I29" s="5" t="str">
        <f>IF($C29="Không đánh giá","X","")</f>
        <v/>
      </c>
      <c r="J29" s="45"/>
      <c r="K29" s="49"/>
      <c r="L29" s="24"/>
    </row>
    <row r="30" spans="1:14" s="18" customFormat="1" ht="36.75" customHeight="1" x14ac:dyDescent="0.25">
      <c r="A30" s="29">
        <v>24</v>
      </c>
      <c r="B30" s="30" t="s">
        <v>346</v>
      </c>
      <c r="C30" s="45" t="s">
        <v>20</v>
      </c>
      <c r="D30" s="82" t="s">
        <v>52</v>
      </c>
      <c r="E30" s="90" t="str">
        <f>IF($C30="Xuất sắc","X","")</f>
        <v>X</v>
      </c>
      <c r="F30" s="5" t="str">
        <f>IF($C30="Tốt","X","")</f>
        <v/>
      </c>
      <c r="G30" s="5" t="str">
        <f>IF($C30="Hoàn thành","X","")</f>
        <v/>
      </c>
      <c r="H30" s="5" t="str">
        <f>IF($C30="Không hoàn thành","X","")</f>
        <v/>
      </c>
      <c r="I30" s="5" t="str">
        <f>IF($C30="Không đánh giá","X","")</f>
        <v/>
      </c>
      <c r="J30" s="45"/>
      <c r="K30" s="49"/>
      <c r="L30" s="24"/>
    </row>
    <row r="31" spans="1:14" s="18" customFormat="1" ht="26.25" customHeight="1" x14ac:dyDescent="0.25">
      <c r="A31" s="29">
        <v>25</v>
      </c>
      <c r="B31" s="30" t="s">
        <v>347</v>
      </c>
      <c r="C31" s="45" t="s">
        <v>18</v>
      </c>
      <c r="D31" s="82" t="s">
        <v>52</v>
      </c>
      <c r="E31" s="90" t="str">
        <f>IF($C31="Xuất sắc","X","")</f>
        <v/>
      </c>
      <c r="F31" s="5" t="str">
        <f>IF($C31="Tốt","X","")</f>
        <v>X</v>
      </c>
      <c r="G31" s="5" t="str">
        <f>IF($C31="Hoàn thành","X","")</f>
        <v/>
      </c>
      <c r="H31" s="5" t="str">
        <f>IF($C31="Không hoàn thành","X","")</f>
        <v/>
      </c>
      <c r="I31" s="5" t="str">
        <f>IF($C31="Không đánh giá","X","")</f>
        <v/>
      </c>
      <c r="J31" s="45"/>
      <c r="K31" s="48"/>
      <c r="L31" s="24"/>
    </row>
    <row r="32" spans="1:14" s="18" customFormat="1" ht="26.25" customHeight="1" x14ac:dyDescent="0.25">
      <c r="A32" s="29">
        <v>26</v>
      </c>
      <c r="B32" s="30" t="s">
        <v>348</v>
      </c>
      <c r="C32" s="45" t="s">
        <v>18</v>
      </c>
      <c r="D32" s="82" t="s">
        <v>52</v>
      </c>
      <c r="E32" s="90" t="str">
        <f>IF($C32="Xuất sắc","X","")</f>
        <v/>
      </c>
      <c r="F32" s="5" t="str">
        <f>IF($C32="Tốt","X","")</f>
        <v>X</v>
      </c>
      <c r="G32" s="5" t="str">
        <f>IF($C32="Hoàn thành","X","")</f>
        <v/>
      </c>
      <c r="H32" s="5" t="str">
        <f>IF($C32="Không hoàn thành","X","")</f>
        <v/>
      </c>
      <c r="I32" s="5" t="str">
        <f>IF($C32="Không đánh giá","X","")</f>
        <v/>
      </c>
      <c r="J32" s="45"/>
      <c r="K32" s="32"/>
      <c r="L32" s="24"/>
    </row>
    <row r="33" spans="1:12" s="18" customFormat="1" ht="26.25" customHeight="1" x14ac:dyDescent="0.25">
      <c r="A33" s="29">
        <v>27</v>
      </c>
      <c r="B33" s="30" t="s">
        <v>349</v>
      </c>
      <c r="C33" s="45" t="s">
        <v>18</v>
      </c>
      <c r="D33" s="82" t="s">
        <v>52</v>
      </c>
      <c r="E33" s="90" t="str">
        <f>IF($C33="Xuất sắc","X","")</f>
        <v/>
      </c>
      <c r="F33" s="5" t="str">
        <f>IF($C33="Tốt","X","")</f>
        <v>X</v>
      </c>
      <c r="G33" s="5" t="str">
        <f>IF($C33="Hoàn thành","X","")</f>
        <v/>
      </c>
      <c r="H33" s="5" t="str">
        <f>IF($C33="Không hoàn thành","X","")</f>
        <v/>
      </c>
      <c r="I33" s="5" t="str">
        <f>IF($C33="Không đánh giá","X","")</f>
        <v/>
      </c>
      <c r="J33" s="45"/>
      <c r="K33" s="48"/>
      <c r="L33" s="24"/>
    </row>
    <row r="34" spans="1:12" s="18" customFormat="1" ht="36.75" customHeight="1" x14ac:dyDescent="0.25">
      <c r="A34" s="29">
        <v>28</v>
      </c>
      <c r="B34" s="30" t="s">
        <v>350</v>
      </c>
      <c r="C34" s="45" t="s">
        <v>18</v>
      </c>
      <c r="D34" s="82" t="s">
        <v>52</v>
      </c>
      <c r="E34" s="90" t="str">
        <f>IF($C34="Xuất sắc","X","")</f>
        <v/>
      </c>
      <c r="F34" s="5" t="str">
        <f>IF($C34="Tốt","X","")</f>
        <v>X</v>
      </c>
      <c r="G34" s="5" t="str">
        <f>IF($C34="Hoàn thành","X","")</f>
        <v/>
      </c>
      <c r="H34" s="5" t="str">
        <f>IF($C34="Không hoàn thành","X","")</f>
        <v/>
      </c>
      <c r="I34" s="5" t="str">
        <f>IF($C34="Không đánh giá","X","")</f>
        <v/>
      </c>
      <c r="J34" s="45"/>
      <c r="K34" s="74" t="s">
        <v>33</v>
      </c>
      <c r="L34" s="24"/>
    </row>
    <row r="35" spans="1:12" s="18" customFormat="1" ht="26.25" customHeight="1" x14ac:dyDescent="0.25">
      <c r="A35" s="29">
        <v>29</v>
      </c>
      <c r="B35" s="30" t="s">
        <v>351</v>
      </c>
      <c r="C35" s="45" t="s">
        <v>18</v>
      </c>
      <c r="D35" s="82" t="s">
        <v>52</v>
      </c>
      <c r="E35" s="90" t="str">
        <f>IF($C35="Xuất sắc","X","")</f>
        <v/>
      </c>
      <c r="F35" s="5" t="str">
        <f>IF($C35="Tốt","X","")</f>
        <v>X</v>
      </c>
      <c r="G35" s="5" t="str">
        <f>IF($C35="Hoàn thành","X","")</f>
        <v/>
      </c>
      <c r="H35" s="5" t="str">
        <f>IF($C35="Không hoàn thành","X","")</f>
        <v/>
      </c>
      <c r="I35" s="5" t="str">
        <f>IF($C35="Không đánh giá","X","")</f>
        <v/>
      </c>
      <c r="J35" s="45"/>
      <c r="K35" s="49"/>
      <c r="L35" s="24"/>
    </row>
    <row r="36" spans="1:12" s="77" customFormat="1" ht="21.75" customHeight="1" x14ac:dyDescent="0.25">
      <c r="A36" s="29">
        <v>30</v>
      </c>
      <c r="B36" s="30" t="s">
        <v>89</v>
      </c>
      <c r="C36" s="45" t="s">
        <v>18</v>
      </c>
      <c r="D36" s="41" t="s">
        <v>53</v>
      </c>
      <c r="E36" s="90" t="str">
        <f t="shared" si="0"/>
        <v/>
      </c>
      <c r="F36" s="5" t="str">
        <f t="shared" si="1"/>
        <v>X</v>
      </c>
      <c r="G36" s="5" t="str">
        <f t="shared" si="2"/>
        <v/>
      </c>
      <c r="H36" s="5" t="str">
        <f t="shared" si="3"/>
        <v/>
      </c>
      <c r="I36" s="5" t="str">
        <f t="shared" si="4"/>
        <v/>
      </c>
      <c r="J36" s="31" t="s">
        <v>391</v>
      </c>
      <c r="K36" s="50"/>
      <c r="L36" s="5" t="s">
        <v>395</v>
      </c>
    </row>
    <row r="37" spans="1:12" s="77" customFormat="1" ht="21.75" customHeight="1" x14ac:dyDescent="0.25">
      <c r="A37" s="29">
        <v>31</v>
      </c>
      <c r="B37" s="30" t="s">
        <v>90</v>
      </c>
      <c r="C37" s="45" t="s">
        <v>20</v>
      </c>
      <c r="D37" s="41" t="s">
        <v>53</v>
      </c>
      <c r="E37" s="90" t="str">
        <f t="shared" si="0"/>
        <v>X</v>
      </c>
      <c r="F37" s="5" t="str">
        <f t="shared" si="1"/>
        <v/>
      </c>
      <c r="G37" s="5" t="str">
        <f t="shared" si="2"/>
        <v/>
      </c>
      <c r="H37" s="5" t="str">
        <f t="shared" si="3"/>
        <v/>
      </c>
      <c r="I37" s="5" t="str">
        <f t="shared" si="4"/>
        <v/>
      </c>
      <c r="J37" s="31" t="s">
        <v>391</v>
      </c>
      <c r="K37" s="50"/>
      <c r="L37" s="5" t="s">
        <v>396</v>
      </c>
    </row>
    <row r="38" spans="1:12" s="77" customFormat="1" ht="21.75" customHeight="1" x14ac:dyDescent="0.25">
      <c r="A38" s="29">
        <v>32</v>
      </c>
      <c r="B38" s="30" t="s">
        <v>91</v>
      </c>
      <c r="C38" s="45" t="s">
        <v>20</v>
      </c>
      <c r="D38" s="41" t="s">
        <v>53</v>
      </c>
      <c r="E38" s="90" t="str">
        <f t="shared" si="0"/>
        <v>X</v>
      </c>
      <c r="F38" s="5" t="str">
        <f t="shared" si="1"/>
        <v/>
      </c>
      <c r="G38" s="5" t="str">
        <f t="shared" si="2"/>
        <v/>
      </c>
      <c r="H38" s="5" t="str">
        <f t="shared" ref="H38:H139" si="5">IF($C38="Không hoàn thành","X","")</f>
        <v/>
      </c>
      <c r="I38" s="5" t="str">
        <f t="shared" si="4"/>
        <v/>
      </c>
      <c r="J38" s="31" t="s">
        <v>391</v>
      </c>
      <c r="K38" s="50"/>
      <c r="L38" s="5" t="s">
        <v>396</v>
      </c>
    </row>
    <row r="39" spans="1:12" s="77" customFormat="1" ht="21.75" customHeight="1" x14ac:dyDescent="0.25">
      <c r="A39" s="29">
        <v>33</v>
      </c>
      <c r="B39" s="30" t="s">
        <v>92</v>
      </c>
      <c r="C39" s="45" t="s">
        <v>18</v>
      </c>
      <c r="D39" s="41" t="s">
        <v>53</v>
      </c>
      <c r="E39" s="90" t="str">
        <f t="shared" si="0"/>
        <v/>
      </c>
      <c r="F39" s="5" t="str">
        <f t="shared" si="1"/>
        <v>X</v>
      </c>
      <c r="G39" s="5" t="str">
        <f t="shared" si="2"/>
        <v/>
      </c>
      <c r="H39" s="5" t="str">
        <f t="shared" si="5"/>
        <v/>
      </c>
      <c r="I39" s="5" t="str">
        <f t="shared" si="4"/>
        <v/>
      </c>
      <c r="J39" s="31" t="s">
        <v>391</v>
      </c>
      <c r="K39" s="51"/>
      <c r="L39" s="5"/>
    </row>
    <row r="40" spans="1:12" s="11" customFormat="1" ht="21.75" customHeight="1" x14ac:dyDescent="0.25">
      <c r="A40" s="29">
        <v>34</v>
      </c>
      <c r="B40" s="30" t="s">
        <v>93</v>
      </c>
      <c r="C40" s="45" t="s">
        <v>18</v>
      </c>
      <c r="D40" s="41" t="s">
        <v>53</v>
      </c>
      <c r="E40" s="90" t="str">
        <f t="shared" si="0"/>
        <v/>
      </c>
      <c r="F40" s="5" t="str">
        <f t="shared" si="1"/>
        <v>X</v>
      </c>
      <c r="G40" s="5" t="str">
        <f t="shared" si="2"/>
        <v/>
      </c>
      <c r="H40" s="5" t="str">
        <f t="shared" si="5"/>
        <v/>
      </c>
      <c r="I40" s="5" t="str">
        <f t="shared" si="4"/>
        <v/>
      </c>
      <c r="J40" s="31" t="s">
        <v>391</v>
      </c>
      <c r="K40" s="32"/>
      <c r="L40" s="43"/>
    </row>
    <row r="41" spans="1:12" s="11" customFormat="1" ht="21.75" customHeight="1" x14ac:dyDescent="0.25">
      <c r="A41" s="29">
        <v>35</v>
      </c>
      <c r="B41" s="30" t="s">
        <v>94</v>
      </c>
      <c r="C41" s="45" t="s">
        <v>20</v>
      </c>
      <c r="D41" s="41" t="s">
        <v>53</v>
      </c>
      <c r="E41" s="90" t="str">
        <f t="shared" si="0"/>
        <v>X</v>
      </c>
      <c r="F41" s="5" t="str">
        <f t="shared" si="1"/>
        <v/>
      </c>
      <c r="G41" s="5" t="str">
        <f t="shared" si="2"/>
        <v/>
      </c>
      <c r="H41" s="5" t="str">
        <f t="shared" si="5"/>
        <v/>
      </c>
      <c r="I41" s="5" t="str">
        <f t="shared" si="4"/>
        <v/>
      </c>
      <c r="J41" s="31" t="s">
        <v>391</v>
      </c>
      <c r="K41" s="52"/>
      <c r="L41" s="43"/>
    </row>
    <row r="42" spans="1:12" s="11" customFormat="1" ht="21.75" customHeight="1" x14ac:dyDescent="0.25">
      <c r="A42" s="29">
        <v>36</v>
      </c>
      <c r="B42" s="30" t="s">
        <v>95</v>
      </c>
      <c r="C42" s="45" t="s">
        <v>18</v>
      </c>
      <c r="D42" s="41" t="s">
        <v>53</v>
      </c>
      <c r="E42" s="90" t="str">
        <f t="shared" si="0"/>
        <v/>
      </c>
      <c r="F42" s="5" t="str">
        <f t="shared" si="1"/>
        <v>X</v>
      </c>
      <c r="G42" s="5" t="str">
        <f t="shared" si="2"/>
        <v/>
      </c>
      <c r="H42" s="5" t="str">
        <f t="shared" si="5"/>
        <v/>
      </c>
      <c r="I42" s="5" t="str">
        <f t="shared" si="4"/>
        <v/>
      </c>
      <c r="J42" s="31" t="s">
        <v>391</v>
      </c>
      <c r="K42" s="52"/>
      <c r="L42" s="43"/>
    </row>
    <row r="43" spans="1:12" s="2" customFormat="1" ht="29.25" customHeight="1" x14ac:dyDescent="0.25">
      <c r="A43" s="29">
        <v>37</v>
      </c>
      <c r="B43" s="30" t="s">
        <v>96</v>
      </c>
      <c r="C43" s="45" t="s">
        <v>20</v>
      </c>
      <c r="D43" s="41" t="s">
        <v>53</v>
      </c>
      <c r="E43" s="90" t="str">
        <f t="shared" si="0"/>
        <v>X</v>
      </c>
      <c r="F43" s="5" t="str">
        <f t="shared" si="1"/>
        <v/>
      </c>
      <c r="G43" s="5" t="str">
        <f t="shared" si="2"/>
        <v/>
      </c>
      <c r="H43" s="5" t="str">
        <f t="shared" si="5"/>
        <v/>
      </c>
      <c r="I43" s="5" t="str">
        <f t="shared" si="4"/>
        <v/>
      </c>
      <c r="J43" s="31" t="s">
        <v>391</v>
      </c>
      <c r="K43" s="53"/>
      <c r="L43" s="5"/>
    </row>
    <row r="44" spans="1:12" s="3" customFormat="1" ht="23.25" customHeight="1" x14ac:dyDescent="0.25">
      <c r="A44" s="29">
        <v>38</v>
      </c>
      <c r="B44" s="30" t="s">
        <v>97</v>
      </c>
      <c r="C44" s="45" t="s">
        <v>20</v>
      </c>
      <c r="D44" s="41" t="s">
        <v>53</v>
      </c>
      <c r="E44" s="90" t="str">
        <f t="shared" si="0"/>
        <v>X</v>
      </c>
      <c r="F44" s="5" t="str">
        <f t="shared" si="1"/>
        <v/>
      </c>
      <c r="G44" s="5" t="str">
        <f t="shared" si="2"/>
        <v/>
      </c>
      <c r="H44" s="5" t="str">
        <f t="shared" si="5"/>
        <v/>
      </c>
      <c r="I44" s="5" t="str">
        <f t="shared" si="4"/>
        <v/>
      </c>
      <c r="J44" s="31" t="s">
        <v>391</v>
      </c>
      <c r="K44" s="54"/>
      <c r="L44" s="110"/>
    </row>
    <row r="45" spans="1:12" s="11" customFormat="1" ht="26.25" customHeight="1" x14ac:dyDescent="0.25">
      <c r="A45" s="29">
        <v>39</v>
      </c>
      <c r="B45" s="30" t="s">
        <v>337</v>
      </c>
      <c r="C45" s="45" t="s">
        <v>20</v>
      </c>
      <c r="D45" s="41" t="s">
        <v>53</v>
      </c>
      <c r="E45" s="90" t="str">
        <f>IF($C45="Xuất sắc","X","")</f>
        <v>X</v>
      </c>
      <c r="F45" s="5" t="str">
        <f>IF($C45="Tốt","X","")</f>
        <v/>
      </c>
      <c r="G45" s="5" t="str">
        <f>IF($C45="Hoàn thành","X","")</f>
        <v/>
      </c>
      <c r="H45" s="5" t="str">
        <f>IF($C45="Không hoàn thành","X","")</f>
        <v/>
      </c>
      <c r="I45" s="5" t="str">
        <f>IF($C45="Không đánh giá","X","")</f>
        <v/>
      </c>
      <c r="J45" s="45"/>
      <c r="K45" s="52"/>
      <c r="L45" s="43"/>
    </row>
    <row r="46" spans="1:12" s="12" customFormat="1" ht="23.25" customHeight="1" x14ac:dyDescent="0.25">
      <c r="A46" s="29">
        <v>40</v>
      </c>
      <c r="B46" s="30" t="s">
        <v>352</v>
      </c>
      <c r="C46" s="45" t="s">
        <v>20</v>
      </c>
      <c r="D46" s="41" t="s">
        <v>53</v>
      </c>
      <c r="E46" s="90" t="str">
        <f>IF($C46="Xuất sắc","X","")</f>
        <v>X</v>
      </c>
      <c r="F46" s="5" t="str">
        <f>IF($C46="Tốt","X","")</f>
        <v/>
      </c>
      <c r="G46" s="5" t="str">
        <f>IF($C46="Hoàn thành","X","")</f>
        <v/>
      </c>
      <c r="H46" s="5" t="str">
        <f>IF($C46="Không hoàn thành","X","")</f>
        <v/>
      </c>
      <c r="I46" s="5" t="str">
        <f>IF($C46="Không đánh giá","X","")</f>
        <v/>
      </c>
      <c r="J46" s="45"/>
      <c r="K46" s="38"/>
      <c r="L46" s="43"/>
    </row>
    <row r="47" spans="1:12" s="12" customFormat="1" ht="23.25" customHeight="1" x14ac:dyDescent="0.25">
      <c r="A47" s="29">
        <v>41</v>
      </c>
      <c r="B47" s="30" t="s">
        <v>353</v>
      </c>
      <c r="C47" s="45" t="s">
        <v>18</v>
      </c>
      <c r="D47" s="41" t="s">
        <v>53</v>
      </c>
      <c r="E47" s="90" t="str">
        <f>IF($C47="Xuất sắc","X","")</f>
        <v/>
      </c>
      <c r="F47" s="5" t="str">
        <f>IF($C47="Tốt","X","")</f>
        <v>X</v>
      </c>
      <c r="G47" s="5" t="str">
        <f>IF($C47="Hoàn thành","X","")</f>
        <v/>
      </c>
      <c r="H47" s="5" t="str">
        <f>IF($C47="Không hoàn thành","X","")</f>
        <v/>
      </c>
      <c r="I47" s="5" t="str">
        <f>IF($C47="Không đánh giá","X","")</f>
        <v/>
      </c>
      <c r="J47" s="45"/>
      <c r="K47" s="32"/>
      <c r="L47" s="43"/>
    </row>
    <row r="48" spans="1:12" s="12" customFormat="1" ht="23.25" customHeight="1" x14ac:dyDescent="0.25">
      <c r="A48" s="29">
        <v>42</v>
      </c>
      <c r="B48" s="30" t="s">
        <v>354</v>
      </c>
      <c r="C48" s="45" t="s">
        <v>20</v>
      </c>
      <c r="D48" s="41" t="s">
        <v>53</v>
      </c>
      <c r="E48" s="90" t="str">
        <f>IF($C48="Xuất sắc","X","")</f>
        <v>X</v>
      </c>
      <c r="F48" s="5" t="str">
        <f>IF($C48="Tốt","X","")</f>
        <v/>
      </c>
      <c r="G48" s="5" t="str">
        <f>IF($C48="Hoàn thành","X","")</f>
        <v/>
      </c>
      <c r="H48" s="5" t="str">
        <f>IF($C48="Không hoàn thành","X","")</f>
        <v/>
      </c>
      <c r="I48" s="5" t="str">
        <f>IF($C48="Không đánh giá","X","")</f>
        <v/>
      </c>
      <c r="J48" s="45"/>
      <c r="K48" s="38"/>
      <c r="L48" s="43"/>
    </row>
    <row r="49" spans="1:12" s="3" customFormat="1" ht="29.25" customHeight="1" x14ac:dyDescent="0.25">
      <c r="A49" s="29">
        <v>43</v>
      </c>
      <c r="B49" s="30" t="s">
        <v>355</v>
      </c>
      <c r="C49" s="45" t="s">
        <v>20</v>
      </c>
      <c r="D49" s="41" t="s">
        <v>53</v>
      </c>
      <c r="E49" s="90" t="str">
        <f>IF($C49="Xuất sắc","X","")</f>
        <v>X</v>
      </c>
      <c r="F49" s="5" t="str">
        <f>IF($C49="Tốt","X","")</f>
        <v/>
      </c>
      <c r="G49" s="5" t="str">
        <f>IF($C49="Hoàn thành","X","")</f>
        <v/>
      </c>
      <c r="H49" s="5" t="str">
        <f>IF($C49="Không hoàn thành","X","")</f>
        <v/>
      </c>
      <c r="I49" s="5" t="str">
        <f>IF($C49="Không đánh giá","X","")</f>
        <v/>
      </c>
      <c r="J49" s="45"/>
      <c r="K49" s="55"/>
      <c r="L49" s="110"/>
    </row>
    <row r="50" spans="1:12" s="12" customFormat="1" ht="23.25" customHeight="1" x14ac:dyDescent="0.25">
      <c r="A50" s="29">
        <v>44</v>
      </c>
      <c r="B50" s="30" t="s">
        <v>356</v>
      </c>
      <c r="C50" s="45" t="s">
        <v>18</v>
      </c>
      <c r="D50" s="41" t="s">
        <v>53</v>
      </c>
      <c r="E50" s="90" t="str">
        <f>IF($C50="Xuất sắc","X","")</f>
        <v/>
      </c>
      <c r="F50" s="5" t="str">
        <f>IF($C50="Tốt","X","")</f>
        <v>X</v>
      </c>
      <c r="G50" s="5" t="str">
        <f>IF($C50="Hoàn thành","X","")</f>
        <v/>
      </c>
      <c r="H50" s="5" t="str">
        <f>IF($C50="Không hoàn thành","X","")</f>
        <v/>
      </c>
      <c r="I50" s="5" t="str">
        <f>IF($C50="Không đánh giá","X","")</f>
        <v/>
      </c>
      <c r="J50" s="45"/>
      <c r="K50" s="38"/>
      <c r="L50" s="43"/>
    </row>
    <row r="51" spans="1:12" s="77" customFormat="1" ht="21.75" customHeight="1" x14ac:dyDescent="0.25">
      <c r="A51" s="29">
        <v>45</v>
      </c>
      <c r="B51" s="30" t="s">
        <v>98</v>
      </c>
      <c r="C51" s="45" t="s">
        <v>18</v>
      </c>
      <c r="D51" s="82" t="s">
        <v>54</v>
      </c>
      <c r="E51" s="90" t="str">
        <f t="shared" si="0"/>
        <v/>
      </c>
      <c r="F51" s="5" t="str">
        <f t="shared" si="1"/>
        <v>X</v>
      </c>
      <c r="G51" s="5" t="str">
        <f t="shared" si="2"/>
        <v/>
      </c>
      <c r="H51" s="5" t="str">
        <f t="shared" si="5"/>
        <v/>
      </c>
      <c r="I51" s="5" t="str">
        <f>IF($C51="Không đánh giá","X","")</f>
        <v/>
      </c>
      <c r="J51" s="31" t="s">
        <v>391</v>
      </c>
      <c r="K51" s="50"/>
      <c r="L51" s="5" t="s">
        <v>395</v>
      </c>
    </row>
    <row r="52" spans="1:12" s="77" customFormat="1" ht="24.75" customHeight="1" x14ac:dyDescent="0.25">
      <c r="A52" s="29">
        <v>46</v>
      </c>
      <c r="B52" s="30" t="s">
        <v>99</v>
      </c>
      <c r="C52" s="45" t="s">
        <v>20</v>
      </c>
      <c r="D52" s="82" t="s">
        <v>54</v>
      </c>
      <c r="E52" s="90" t="str">
        <f t="shared" si="0"/>
        <v>X</v>
      </c>
      <c r="F52" s="5" t="str">
        <f t="shared" si="1"/>
        <v/>
      </c>
      <c r="G52" s="5" t="str">
        <f t="shared" si="2"/>
        <v/>
      </c>
      <c r="H52" s="5" t="str">
        <f t="shared" si="5"/>
        <v/>
      </c>
      <c r="I52" s="5" t="str">
        <f t="shared" si="4"/>
        <v/>
      </c>
      <c r="J52" s="31" t="s">
        <v>391</v>
      </c>
      <c r="K52" s="57"/>
      <c r="L52" s="5" t="s">
        <v>396</v>
      </c>
    </row>
    <row r="53" spans="1:12" s="19" customFormat="1" ht="25.5" customHeight="1" x14ac:dyDescent="0.25">
      <c r="A53" s="29">
        <v>47</v>
      </c>
      <c r="B53" s="88" t="s">
        <v>100</v>
      </c>
      <c r="C53" s="45" t="s">
        <v>18</v>
      </c>
      <c r="D53" s="82" t="s">
        <v>54</v>
      </c>
      <c r="E53" s="90" t="str">
        <f t="shared" si="0"/>
        <v/>
      </c>
      <c r="F53" s="5" t="str">
        <f t="shared" si="1"/>
        <v>X</v>
      </c>
      <c r="G53" s="5" t="str">
        <f t="shared" si="2"/>
        <v/>
      </c>
      <c r="H53" s="5" t="str">
        <f t="shared" si="5"/>
        <v/>
      </c>
      <c r="I53" s="5" t="str">
        <f t="shared" si="4"/>
        <v/>
      </c>
      <c r="J53" s="31" t="s">
        <v>391</v>
      </c>
      <c r="K53" s="33" t="s">
        <v>40</v>
      </c>
      <c r="L53" s="70"/>
    </row>
    <row r="54" spans="1:12" s="2" customFormat="1" ht="21.75" customHeight="1" x14ac:dyDescent="0.25">
      <c r="A54" s="29">
        <v>48</v>
      </c>
      <c r="B54" s="30" t="s">
        <v>101</v>
      </c>
      <c r="C54" s="45" t="s">
        <v>18</v>
      </c>
      <c r="D54" s="82" t="s">
        <v>54</v>
      </c>
      <c r="E54" s="90" t="str">
        <f t="shared" si="0"/>
        <v/>
      </c>
      <c r="F54" s="5" t="str">
        <f t="shared" si="1"/>
        <v>X</v>
      </c>
      <c r="G54" s="5" t="str">
        <f t="shared" si="2"/>
        <v/>
      </c>
      <c r="H54" s="5" t="str">
        <f t="shared" si="5"/>
        <v/>
      </c>
      <c r="I54" s="5" t="str">
        <f t="shared" si="4"/>
        <v/>
      </c>
      <c r="J54" s="31" t="s">
        <v>391</v>
      </c>
      <c r="K54" s="53"/>
      <c r="L54" s="5"/>
    </row>
    <row r="55" spans="1:12" s="77" customFormat="1" ht="21.75" customHeight="1" x14ac:dyDescent="0.25">
      <c r="A55" s="29">
        <v>49</v>
      </c>
      <c r="B55" s="30" t="s">
        <v>102</v>
      </c>
      <c r="C55" s="45" t="s">
        <v>20</v>
      </c>
      <c r="D55" s="82" t="s">
        <v>54</v>
      </c>
      <c r="E55" s="90" t="str">
        <f t="shared" si="0"/>
        <v>X</v>
      </c>
      <c r="F55" s="5" t="str">
        <f t="shared" si="1"/>
        <v/>
      </c>
      <c r="G55" s="5" t="str">
        <f t="shared" si="2"/>
        <v/>
      </c>
      <c r="H55" s="5" t="str">
        <f t="shared" si="5"/>
        <v/>
      </c>
      <c r="I55" s="5" t="str">
        <f t="shared" si="4"/>
        <v/>
      </c>
      <c r="J55" s="31" t="s">
        <v>391</v>
      </c>
      <c r="K55" s="50"/>
      <c r="L55" s="5"/>
    </row>
    <row r="56" spans="1:12" s="77" customFormat="1" ht="21.75" customHeight="1" x14ac:dyDescent="0.25">
      <c r="A56" s="29">
        <v>50</v>
      </c>
      <c r="B56" s="30" t="s">
        <v>103</v>
      </c>
      <c r="C56" s="45" t="s">
        <v>20</v>
      </c>
      <c r="D56" s="82" t="s">
        <v>54</v>
      </c>
      <c r="E56" s="90" t="str">
        <f t="shared" si="0"/>
        <v>X</v>
      </c>
      <c r="F56" s="5" t="str">
        <f t="shared" si="1"/>
        <v/>
      </c>
      <c r="G56" s="5" t="str">
        <f t="shared" si="2"/>
        <v/>
      </c>
      <c r="H56" s="5" t="str">
        <f t="shared" si="5"/>
        <v/>
      </c>
      <c r="I56" s="5" t="str">
        <f t="shared" si="4"/>
        <v/>
      </c>
      <c r="J56" s="31" t="s">
        <v>391</v>
      </c>
      <c r="K56" s="50"/>
      <c r="L56" s="5"/>
    </row>
    <row r="57" spans="1:12" s="3" customFormat="1" ht="21.75" customHeight="1" x14ac:dyDescent="0.25">
      <c r="A57" s="29">
        <v>51</v>
      </c>
      <c r="B57" s="30" t="s">
        <v>104</v>
      </c>
      <c r="C57" s="45" t="s">
        <v>18</v>
      </c>
      <c r="D57" s="82" t="s">
        <v>54</v>
      </c>
      <c r="E57" s="90" t="str">
        <f t="shared" si="0"/>
        <v/>
      </c>
      <c r="F57" s="5" t="str">
        <f t="shared" si="1"/>
        <v>X</v>
      </c>
      <c r="G57" s="5" t="str">
        <f t="shared" si="2"/>
        <v/>
      </c>
      <c r="H57" s="5" t="str">
        <f t="shared" si="5"/>
        <v/>
      </c>
      <c r="I57" s="5" t="str">
        <f t="shared" si="4"/>
        <v/>
      </c>
      <c r="J57" s="31" t="s">
        <v>391</v>
      </c>
      <c r="K57" s="55"/>
      <c r="L57" s="110"/>
    </row>
    <row r="58" spans="1:12" s="13" customFormat="1" ht="24" customHeight="1" x14ac:dyDescent="0.25">
      <c r="A58" s="29">
        <v>52</v>
      </c>
      <c r="B58" s="30" t="s">
        <v>357</v>
      </c>
      <c r="C58" s="45" t="s">
        <v>20</v>
      </c>
      <c r="D58" s="82" t="s">
        <v>54</v>
      </c>
      <c r="E58" s="90" t="str">
        <f>IF($C58="Xuất sắc","X","")</f>
        <v>X</v>
      </c>
      <c r="F58" s="5" t="str">
        <f>IF($C58="Tốt","X","")</f>
        <v/>
      </c>
      <c r="G58" s="5" t="str">
        <f>IF($C58="Hoàn thành","X","")</f>
        <v/>
      </c>
      <c r="H58" s="5" t="str">
        <f>IF($C58="Không hoàn thành","X","")</f>
        <v/>
      </c>
      <c r="I58" s="5" t="str">
        <f>IF($C58="Không đánh giá","X","")</f>
        <v/>
      </c>
      <c r="J58" s="45"/>
      <c r="K58" s="56"/>
      <c r="L58" s="110"/>
    </row>
    <row r="59" spans="1:12" s="77" customFormat="1" ht="23.25" customHeight="1" x14ac:dyDescent="0.25">
      <c r="A59" s="29">
        <v>53</v>
      </c>
      <c r="B59" s="30" t="s">
        <v>105</v>
      </c>
      <c r="C59" s="45" t="s">
        <v>20</v>
      </c>
      <c r="D59" s="41" t="s">
        <v>55</v>
      </c>
      <c r="E59" s="90" t="str">
        <f t="shared" si="0"/>
        <v>X</v>
      </c>
      <c r="F59" s="5" t="str">
        <f t="shared" si="1"/>
        <v/>
      </c>
      <c r="G59" s="5" t="str">
        <f t="shared" si="2"/>
        <v/>
      </c>
      <c r="H59" s="5" t="str">
        <f t="shared" si="5"/>
        <v/>
      </c>
      <c r="I59" s="5" t="str">
        <f t="shared" si="4"/>
        <v/>
      </c>
      <c r="J59" s="31" t="s">
        <v>391</v>
      </c>
      <c r="K59" s="57"/>
      <c r="L59" s="5" t="s">
        <v>395</v>
      </c>
    </row>
    <row r="60" spans="1:12" s="77" customFormat="1" ht="23.25" customHeight="1" x14ac:dyDescent="0.25">
      <c r="A60" s="29">
        <v>54</v>
      </c>
      <c r="B60" s="30" t="s">
        <v>106</v>
      </c>
      <c r="C60" s="45" t="s">
        <v>18</v>
      </c>
      <c r="D60" s="41" t="s">
        <v>55</v>
      </c>
      <c r="E60" s="90" t="str">
        <f t="shared" si="0"/>
        <v/>
      </c>
      <c r="F60" s="5" t="str">
        <f t="shared" si="1"/>
        <v>X</v>
      </c>
      <c r="G60" s="5" t="str">
        <f t="shared" si="2"/>
        <v/>
      </c>
      <c r="H60" s="5" t="str">
        <f t="shared" si="5"/>
        <v/>
      </c>
      <c r="I60" s="5" t="str">
        <f t="shared" si="4"/>
        <v/>
      </c>
      <c r="J60" s="31" t="s">
        <v>391</v>
      </c>
      <c r="K60" s="57"/>
      <c r="L60" s="5" t="s">
        <v>396</v>
      </c>
    </row>
    <row r="61" spans="1:12" s="77" customFormat="1" ht="41.25" customHeight="1" x14ac:dyDescent="0.25">
      <c r="A61" s="29">
        <v>55</v>
      </c>
      <c r="B61" s="30" t="s">
        <v>107</v>
      </c>
      <c r="C61" s="45" t="s">
        <v>20</v>
      </c>
      <c r="D61" s="41" t="s">
        <v>55</v>
      </c>
      <c r="E61" s="90" t="str">
        <f t="shared" si="0"/>
        <v>X</v>
      </c>
      <c r="F61" s="5" t="str">
        <f t="shared" si="1"/>
        <v/>
      </c>
      <c r="G61" s="5" t="str">
        <f t="shared" si="2"/>
        <v/>
      </c>
      <c r="H61" s="5" t="str">
        <f t="shared" si="5"/>
        <v/>
      </c>
      <c r="I61" s="5" t="str">
        <f t="shared" si="4"/>
        <v/>
      </c>
      <c r="J61" s="31" t="s">
        <v>391</v>
      </c>
      <c r="K61" s="57"/>
      <c r="L61" s="5"/>
    </row>
    <row r="62" spans="1:12" s="77" customFormat="1" ht="23.25" customHeight="1" x14ac:dyDescent="0.25">
      <c r="A62" s="29">
        <v>56</v>
      </c>
      <c r="B62" s="30" t="s">
        <v>108</v>
      </c>
      <c r="C62" s="45" t="s">
        <v>20</v>
      </c>
      <c r="D62" s="41" t="s">
        <v>55</v>
      </c>
      <c r="E62" s="90" t="str">
        <f t="shared" si="0"/>
        <v>X</v>
      </c>
      <c r="F62" s="5" t="str">
        <f t="shared" si="1"/>
        <v/>
      </c>
      <c r="G62" s="5" t="str">
        <f t="shared" si="2"/>
        <v/>
      </c>
      <c r="H62" s="5" t="str">
        <f t="shared" si="5"/>
        <v/>
      </c>
      <c r="I62" s="5" t="str">
        <f t="shared" si="4"/>
        <v/>
      </c>
      <c r="J62" s="31" t="s">
        <v>391</v>
      </c>
      <c r="K62" s="57"/>
      <c r="L62" s="5"/>
    </row>
    <row r="63" spans="1:12" s="18" customFormat="1" ht="23.25" customHeight="1" x14ac:dyDescent="0.25">
      <c r="A63" s="29">
        <v>57</v>
      </c>
      <c r="B63" s="30" t="s">
        <v>109</v>
      </c>
      <c r="C63" s="45" t="s">
        <v>20</v>
      </c>
      <c r="D63" s="41" t="s">
        <v>55</v>
      </c>
      <c r="E63" s="90" t="str">
        <f t="shared" si="0"/>
        <v>X</v>
      </c>
      <c r="F63" s="5" t="str">
        <f t="shared" si="1"/>
        <v/>
      </c>
      <c r="G63" s="5" t="str">
        <f t="shared" si="2"/>
        <v/>
      </c>
      <c r="H63" s="5" t="str">
        <f t="shared" si="5"/>
        <v/>
      </c>
      <c r="I63" s="5" t="str">
        <f t="shared" si="4"/>
        <v/>
      </c>
      <c r="J63" s="31" t="s">
        <v>391</v>
      </c>
      <c r="K63" s="33"/>
      <c r="L63" s="24"/>
    </row>
    <row r="64" spans="1:12" s="2" customFormat="1" ht="23.25" customHeight="1" x14ac:dyDescent="0.25">
      <c r="A64" s="29">
        <v>58</v>
      </c>
      <c r="B64" s="30" t="s">
        <v>110</v>
      </c>
      <c r="C64" s="45" t="s">
        <v>20</v>
      </c>
      <c r="D64" s="41" t="s">
        <v>55</v>
      </c>
      <c r="E64" s="90" t="str">
        <f t="shared" si="0"/>
        <v>X</v>
      </c>
      <c r="F64" s="5" t="str">
        <f t="shared" si="1"/>
        <v/>
      </c>
      <c r="G64" s="5" t="str">
        <f t="shared" si="2"/>
        <v/>
      </c>
      <c r="H64" s="5" t="str">
        <f t="shared" si="5"/>
        <v/>
      </c>
      <c r="I64" s="5" t="str">
        <f t="shared" si="4"/>
        <v/>
      </c>
      <c r="J64" s="31" t="s">
        <v>391</v>
      </c>
      <c r="K64" s="58"/>
      <c r="L64" s="5"/>
    </row>
    <row r="65" spans="1:12" s="77" customFormat="1" ht="25.5" customHeight="1" x14ac:dyDescent="0.25">
      <c r="A65" s="29">
        <v>59</v>
      </c>
      <c r="B65" s="30" t="s">
        <v>358</v>
      </c>
      <c r="C65" s="45" t="s">
        <v>18</v>
      </c>
      <c r="D65" s="41" t="s">
        <v>55</v>
      </c>
      <c r="E65" s="90" t="str">
        <f>IF($C65="Xuất sắc","X","")</f>
        <v/>
      </c>
      <c r="F65" s="5" t="str">
        <f>IF($C65="Tốt","X","")</f>
        <v>X</v>
      </c>
      <c r="G65" s="5" t="str">
        <f>IF($C65="Hoàn thành","X","")</f>
        <v/>
      </c>
      <c r="H65" s="5" t="str">
        <f>IF($C65="Không hoàn thành","X","")</f>
        <v/>
      </c>
      <c r="I65" s="5" t="str">
        <f>IF($C65="Không đánh giá","X","")</f>
        <v/>
      </c>
      <c r="J65" s="45"/>
      <c r="K65" s="57"/>
      <c r="L65" s="5"/>
    </row>
    <row r="66" spans="1:12" s="77" customFormat="1" ht="25.5" customHeight="1" x14ac:dyDescent="0.25">
      <c r="A66" s="29">
        <v>60</v>
      </c>
      <c r="B66" s="30" t="s">
        <v>359</v>
      </c>
      <c r="C66" s="45" t="s">
        <v>18</v>
      </c>
      <c r="D66" s="41" t="s">
        <v>55</v>
      </c>
      <c r="E66" s="90" t="str">
        <f>IF($C66="Xuất sắc","X","")</f>
        <v/>
      </c>
      <c r="F66" s="5" t="str">
        <f>IF($C66="Tốt","X","")</f>
        <v>X</v>
      </c>
      <c r="G66" s="5" t="str">
        <f>IF($C66="Hoàn thành","X","")</f>
        <v/>
      </c>
      <c r="H66" s="5" t="str">
        <f>IF($C66="Không hoàn thành","X","")</f>
        <v/>
      </c>
      <c r="I66" s="5" t="str">
        <f>IF($C66="Không đánh giá","X","")</f>
        <v/>
      </c>
      <c r="J66" s="45"/>
      <c r="K66" s="57"/>
      <c r="L66" s="5"/>
    </row>
    <row r="67" spans="1:12" s="77" customFormat="1" ht="24.75" customHeight="1" x14ac:dyDescent="0.25">
      <c r="A67" s="29">
        <v>61</v>
      </c>
      <c r="B67" s="30" t="s">
        <v>111</v>
      </c>
      <c r="C67" s="45" t="s">
        <v>20</v>
      </c>
      <c r="D67" s="41" t="s">
        <v>55</v>
      </c>
      <c r="E67" s="90" t="str">
        <f t="shared" si="0"/>
        <v>X</v>
      </c>
      <c r="F67" s="5" t="str">
        <f t="shared" si="1"/>
        <v/>
      </c>
      <c r="G67" s="5" t="str">
        <f t="shared" si="2"/>
        <v/>
      </c>
      <c r="H67" s="5" t="str">
        <f t="shared" si="5"/>
        <v/>
      </c>
      <c r="I67" s="5" t="str">
        <f t="shared" si="4"/>
        <v/>
      </c>
      <c r="J67" s="31" t="s">
        <v>391</v>
      </c>
      <c r="K67" s="59"/>
      <c r="L67" s="5"/>
    </row>
    <row r="68" spans="1:12" s="77" customFormat="1" ht="23.25" customHeight="1" x14ac:dyDescent="0.25">
      <c r="A68" s="29">
        <v>62</v>
      </c>
      <c r="B68" s="30" t="s">
        <v>112</v>
      </c>
      <c r="C68" s="45" t="s">
        <v>20</v>
      </c>
      <c r="D68" s="82" t="s">
        <v>56</v>
      </c>
      <c r="E68" s="90" t="str">
        <f t="shared" si="0"/>
        <v>X</v>
      </c>
      <c r="F68" s="5" t="str">
        <f t="shared" si="1"/>
        <v/>
      </c>
      <c r="G68" s="5" t="str">
        <f t="shared" si="2"/>
        <v/>
      </c>
      <c r="H68" s="5" t="str">
        <f t="shared" si="5"/>
        <v/>
      </c>
      <c r="I68" s="5" t="str">
        <f t="shared" si="4"/>
        <v/>
      </c>
      <c r="J68" s="31" t="s">
        <v>391</v>
      </c>
      <c r="K68" s="57"/>
      <c r="L68" s="5" t="s">
        <v>395</v>
      </c>
    </row>
    <row r="69" spans="1:12" s="2" customFormat="1" ht="23.25" customHeight="1" x14ac:dyDescent="0.25">
      <c r="A69" s="29">
        <v>63</v>
      </c>
      <c r="B69" s="30" t="s">
        <v>113</v>
      </c>
      <c r="C69" s="45" t="s">
        <v>18</v>
      </c>
      <c r="D69" s="82" t="s">
        <v>56</v>
      </c>
      <c r="E69" s="90" t="str">
        <f t="shared" si="0"/>
        <v/>
      </c>
      <c r="F69" s="5" t="str">
        <f t="shared" si="1"/>
        <v>X</v>
      </c>
      <c r="G69" s="5" t="str">
        <f t="shared" si="2"/>
        <v/>
      </c>
      <c r="H69" s="5" t="str">
        <f t="shared" si="5"/>
        <v/>
      </c>
      <c r="I69" s="5" t="str">
        <f>IF($C69="Không đánh giá","X","")</f>
        <v/>
      </c>
      <c r="J69" s="31" t="s">
        <v>391</v>
      </c>
      <c r="K69" s="32"/>
      <c r="L69" s="5" t="s">
        <v>396</v>
      </c>
    </row>
    <row r="70" spans="1:12" s="2" customFormat="1" ht="23.25" customHeight="1" x14ac:dyDescent="0.25">
      <c r="A70" s="29">
        <v>64</v>
      </c>
      <c r="B70" s="30" t="s">
        <v>114</v>
      </c>
      <c r="C70" s="45" t="s">
        <v>20</v>
      </c>
      <c r="D70" s="82" t="s">
        <v>56</v>
      </c>
      <c r="E70" s="90" t="str">
        <f t="shared" si="0"/>
        <v>X</v>
      </c>
      <c r="F70" s="5" t="str">
        <f t="shared" si="1"/>
        <v/>
      </c>
      <c r="G70" s="5" t="str">
        <f t="shared" si="2"/>
        <v/>
      </c>
      <c r="H70" s="5" t="str">
        <f t="shared" si="5"/>
        <v/>
      </c>
      <c r="I70" s="5" t="str">
        <f t="shared" si="4"/>
        <v/>
      </c>
      <c r="J70" s="31" t="s">
        <v>391</v>
      </c>
      <c r="K70" s="60"/>
      <c r="L70" s="5" t="s">
        <v>397</v>
      </c>
    </row>
    <row r="71" spans="1:12" s="77" customFormat="1" ht="21.75" customHeight="1" x14ac:dyDescent="0.25">
      <c r="A71" s="29">
        <v>65</v>
      </c>
      <c r="B71" s="30" t="s">
        <v>115</v>
      </c>
      <c r="C71" s="45" t="s">
        <v>18</v>
      </c>
      <c r="D71" s="82" t="s">
        <v>56</v>
      </c>
      <c r="E71" s="90" t="str">
        <f t="shared" si="0"/>
        <v/>
      </c>
      <c r="F71" s="5" t="str">
        <f t="shared" si="1"/>
        <v>X</v>
      </c>
      <c r="G71" s="5" t="str">
        <f t="shared" si="2"/>
        <v/>
      </c>
      <c r="H71" s="5" t="str">
        <f t="shared" si="5"/>
        <v/>
      </c>
      <c r="I71" s="5" t="str">
        <f t="shared" si="4"/>
        <v/>
      </c>
      <c r="J71" s="31" t="s">
        <v>391</v>
      </c>
      <c r="K71" s="50"/>
      <c r="L71" s="5" t="s">
        <v>397</v>
      </c>
    </row>
    <row r="72" spans="1:12" s="77" customFormat="1" ht="23.25" customHeight="1" x14ac:dyDescent="0.25">
      <c r="A72" s="29">
        <v>66</v>
      </c>
      <c r="B72" s="30" t="s">
        <v>116</v>
      </c>
      <c r="C72" s="45" t="s">
        <v>18</v>
      </c>
      <c r="D72" s="82" t="s">
        <v>56</v>
      </c>
      <c r="E72" s="90" t="str">
        <f t="shared" si="0"/>
        <v/>
      </c>
      <c r="F72" s="5" t="str">
        <f t="shared" si="1"/>
        <v>X</v>
      </c>
      <c r="G72" s="5" t="str">
        <f t="shared" si="2"/>
        <v/>
      </c>
      <c r="H72" s="5" t="str">
        <f t="shared" si="5"/>
        <v/>
      </c>
      <c r="I72" s="5" t="str">
        <f t="shared" si="4"/>
        <v/>
      </c>
      <c r="J72" s="31" t="s">
        <v>391</v>
      </c>
      <c r="K72" s="61"/>
      <c r="L72" s="5"/>
    </row>
    <row r="73" spans="1:12" s="77" customFormat="1" ht="23.25" customHeight="1" x14ac:dyDescent="0.25">
      <c r="A73" s="29">
        <v>67</v>
      </c>
      <c r="B73" s="30" t="s">
        <v>117</v>
      </c>
      <c r="C73" s="45" t="s">
        <v>20</v>
      </c>
      <c r="D73" s="82" t="s">
        <v>56</v>
      </c>
      <c r="E73" s="90" t="str">
        <f t="shared" si="0"/>
        <v>X</v>
      </c>
      <c r="F73" s="5" t="str">
        <f t="shared" si="1"/>
        <v/>
      </c>
      <c r="G73" s="5" t="str">
        <f t="shared" si="2"/>
        <v/>
      </c>
      <c r="H73" s="5" t="str">
        <f t="shared" si="5"/>
        <v/>
      </c>
      <c r="I73" s="5" t="str">
        <f t="shared" si="4"/>
        <v/>
      </c>
      <c r="J73" s="31" t="s">
        <v>391</v>
      </c>
      <c r="K73" s="62"/>
      <c r="L73" s="5"/>
    </row>
    <row r="74" spans="1:12" s="77" customFormat="1" ht="23.25" customHeight="1" x14ac:dyDescent="0.25">
      <c r="A74" s="29">
        <v>68</v>
      </c>
      <c r="B74" s="30" t="s">
        <v>118</v>
      </c>
      <c r="C74" s="45" t="s">
        <v>18</v>
      </c>
      <c r="D74" s="82" t="s">
        <v>56</v>
      </c>
      <c r="E74" s="90" t="str">
        <f t="shared" si="0"/>
        <v/>
      </c>
      <c r="F74" s="5" t="str">
        <f t="shared" si="1"/>
        <v>X</v>
      </c>
      <c r="G74" s="5" t="str">
        <f t="shared" si="2"/>
        <v/>
      </c>
      <c r="H74" s="5" t="str">
        <f t="shared" si="5"/>
        <v/>
      </c>
      <c r="I74" s="5" t="str">
        <f t="shared" si="4"/>
        <v/>
      </c>
      <c r="J74" s="31" t="s">
        <v>391</v>
      </c>
      <c r="K74" s="62"/>
      <c r="L74" s="5"/>
    </row>
    <row r="75" spans="1:12" s="77" customFormat="1" ht="23.25" customHeight="1" x14ac:dyDescent="0.25">
      <c r="A75" s="29">
        <v>69</v>
      </c>
      <c r="B75" s="30" t="s">
        <v>119</v>
      </c>
      <c r="C75" s="45" t="s">
        <v>18</v>
      </c>
      <c r="D75" s="82" t="s">
        <v>56</v>
      </c>
      <c r="E75" s="90" t="str">
        <f t="shared" si="0"/>
        <v/>
      </c>
      <c r="F75" s="5" t="str">
        <f t="shared" si="1"/>
        <v>X</v>
      </c>
      <c r="G75" s="5" t="str">
        <f t="shared" si="2"/>
        <v/>
      </c>
      <c r="H75" s="5" t="str">
        <f t="shared" si="5"/>
        <v/>
      </c>
      <c r="I75" s="5" t="str">
        <f t="shared" si="4"/>
        <v/>
      </c>
      <c r="J75" s="31" t="s">
        <v>391</v>
      </c>
      <c r="K75" s="62"/>
      <c r="L75" s="5"/>
    </row>
    <row r="76" spans="1:12" s="77" customFormat="1" ht="23.25" customHeight="1" x14ac:dyDescent="0.25">
      <c r="A76" s="29">
        <v>70</v>
      </c>
      <c r="B76" s="30" t="s">
        <v>120</v>
      </c>
      <c r="C76" s="45" t="s">
        <v>20</v>
      </c>
      <c r="D76" s="82" t="s">
        <v>56</v>
      </c>
      <c r="E76" s="90" t="str">
        <f t="shared" si="0"/>
        <v>X</v>
      </c>
      <c r="F76" s="5" t="str">
        <f t="shared" si="1"/>
        <v/>
      </c>
      <c r="G76" s="5" t="str">
        <f t="shared" si="2"/>
        <v/>
      </c>
      <c r="H76" s="5" t="str">
        <f t="shared" si="5"/>
        <v/>
      </c>
      <c r="I76" s="5" t="str">
        <f t="shared" si="4"/>
        <v/>
      </c>
      <c r="J76" s="31" t="s">
        <v>391</v>
      </c>
      <c r="K76" s="62"/>
      <c r="L76" s="5"/>
    </row>
    <row r="77" spans="1:12" s="77" customFormat="1" ht="23.25" customHeight="1" x14ac:dyDescent="0.25">
      <c r="A77" s="29">
        <v>71</v>
      </c>
      <c r="B77" s="30" t="s">
        <v>121</v>
      </c>
      <c r="C77" s="45" t="s">
        <v>20</v>
      </c>
      <c r="D77" s="82" t="s">
        <v>56</v>
      </c>
      <c r="E77" s="90" t="str">
        <f t="shared" si="0"/>
        <v>X</v>
      </c>
      <c r="F77" s="5" t="str">
        <f t="shared" si="1"/>
        <v/>
      </c>
      <c r="G77" s="5" t="str">
        <f t="shared" si="2"/>
        <v/>
      </c>
      <c r="H77" s="5" t="str">
        <f t="shared" si="5"/>
        <v/>
      </c>
      <c r="I77" s="5" t="str">
        <f t="shared" si="4"/>
        <v/>
      </c>
      <c r="J77" s="31" t="s">
        <v>391</v>
      </c>
      <c r="K77" s="62"/>
      <c r="L77" s="5"/>
    </row>
    <row r="78" spans="1:12" s="77" customFormat="1" ht="23.25" customHeight="1" x14ac:dyDescent="0.25">
      <c r="A78" s="29">
        <v>72</v>
      </c>
      <c r="B78" s="30" t="s">
        <v>122</v>
      </c>
      <c r="C78" s="45" t="s">
        <v>20</v>
      </c>
      <c r="D78" s="82" t="s">
        <v>56</v>
      </c>
      <c r="E78" s="90" t="str">
        <f t="shared" si="0"/>
        <v>X</v>
      </c>
      <c r="F78" s="5" t="str">
        <f t="shared" si="1"/>
        <v/>
      </c>
      <c r="G78" s="5" t="str">
        <f t="shared" si="2"/>
        <v/>
      </c>
      <c r="H78" s="5" t="str">
        <f t="shared" si="5"/>
        <v/>
      </c>
      <c r="I78" s="5" t="str">
        <f t="shared" si="4"/>
        <v/>
      </c>
      <c r="J78" s="31" t="s">
        <v>391</v>
      </c>
      <c r="K78" s="62"/>
      <c r="L78" s="5"/>
    </row>
    <row r="79" spans="1:12" s="11" customFormat="1" ht="32.25" customHeight="1" x14ac:dyDescent="0.25">
      <c r="A79" s="29">
        <v>73</v>
      </c>
      <c r="B79" s="30" t="s">
        <v>123</v>
      </c>
      <c r="C79" s="45" t="s">
        <v>26</v>
      </c>
      <c r="D79" s="82" t="s">
        <v>56</v>
      </c>
      <c r="E79" s="90" t="str">
        <f t="shared" si="0"/>
        <v/>
      </c>
      <c r="F79" s="5" t="str">
        <f t="shared" si="1"/>
        <v/>
      </c>
      <c r="G79" s="5" t="str">
        <f t="shared" si="2"/>
        <v>X</v>
      </c>
      <c r="H79" s="5" t="str">
        <f t="shared" si="5"/>
        <v/>
      </c>
      <c r="I79" s="5" t="str">
        <f>IF($C79="Không đánh giá","X","")</f>
        <v/>
      </c>
      <c r="J79" s="31" t="s">
        <v>391</v>
      </c>
      <c r="K79" s="44" t="s">
        <v>28</v>
      </c>
      <c r="L79" s="42"/>
    </row>
    <row r="80" spans="1:12" s="11" customFormat="1" ht="21.75" customHeight="1" x14ac:dyDescent="0.25">
      <c r="A80" s="29">
        <v>74</v>
      </c>
      <c r="B80" s="30" t="s">
        <v>124</v>
      </c>
      <c r="C80" s="45" t="s">
        <v>18</v>
      </c>
      <c r="D80" s="82" t="s">
        <v>56</v>
      </c>
      <c r="E80" s="90" t="str">
        <f t="shared" si="0"/>
        <v/>
      </c>
      <c r="F80" s="5" t="str">
        <f t="shared" si="1"/>
        <v>X</v>
      </c>
      <c r="G80" s="5" t="str">
        <f t="shared" si="2"/>
        <v/>
      </c>
      <c r="H80" s="5" t="str">
        <f t="shared" si="5"/>
        <v/>
      </c>
      <c r="I80" s="5" t="str">
        <f t="shared" si="4"/>
        <v/>
      </c>
      <c r="J80" s="31" t="s">
        <v>391</v>
      </c>
      <c r="K80" s="52"/>
      <c r="L80" s="43"/>
    </row>
    <row r="81" spans="1:12" s="77" customFormat="1" ht="35.25" customHeight="1" x14ac:dyDescent="0.25">
      <c r="A81" s="29">
        <v>75</v>
      </c>
      <c r="B81" s="30" t="s">
        <v>125</v>
      </c>
      <c r="C81" s="45" t="s">
        <v>20</v>
      </c>
      <c r="D81" s="82" t="s">
        <v>56</v>
      </c>
      <c r="E81" s="90" t="str">
        <f t="shared" si="0"/>
        <v>X</v>
      </c>
      <c r="F81" s="5" t="str">
        <f t="shared" si="1"/>
        <v/>
      </c>
      <c r="G81" s="5" t="str">
        <f t="shared" si="2"/>
        <v/>
      </c>
      <c r="H81" s="5" t="str">
        <f t="shared" si="5"/>
        <v/>
      </c>
      <c r="I81" s="5" t="str">
        <f t="shared" si="4"/>
        <v/>
      </c>
      <c r="J81" s="31" t="s">
        <v>391</v>
      </c>
      <c r="K81" s="58" t="s">
        <v>57</v>
      </c>
      <c r="L81" s="5"/>
    </row>
    <row r="82" spans="1:12" s="11" customFormat="1" ht="28.5" customHeight="1" x14ac:dyDescent="0.25">
      <c r="A82" s="29">
        <v>76</v>
      </c>
      <c r="B82" s="30" t="s">
        <v>338</v>
      </c>
      <c r="C82" s="45" t="s">
        <v>26</v>
      </c>
      <c r="D82" s="82" t="s">
        <v>56</v>
      </c>
      <c r="E82" s="90" t="str">
        <f>IF($C82="Xuất sắc","X","")</f>
        <v/>
      </c>
      <c r="F82" s="5" t="str">
        <f>IF($C82="Tốt","X","")</f>
        <v/>
      </c>
      <c r="G82" s="5" t="str">
        <f>IF($C82="Hoàn thành","X","")</f>
        <v>X</v>
      </c>
      <c r="H82" s="5" t="str">
        <f>IF($C82="Không hoàn thành","X","")</f>
        <v/>
      </c>
      <c r="I82" s="5" t="str">
        <f>IF($C82="Không đánh giá","X","")</f>
        <v/>
      </c>
      <c r="J82" s="45"/>
      <c r="K82" s="44" t="s">
        <v>28</v>
      </c>
      <c r="L82" s="42"/>
    </row>
    <row r="83" spans="1:12" s="3" customFormat="1" ht="24.75" customHeight="1" x14ac:dyDescent="0.25">
      <c r="A83" s="29">
        <v>77</v>
      </c>
      <c r="B83" s="30" t="s">
        <v>17</v>
      </c>
      <c r="C83" s="45" t="s">
        <v>18</v>
      </c>
      <c r="D83" s="82" t="s">
        <v>56</v>
      </c>
      <c r="E83" s="90" t="str">
        <f>IF($C83="Xuất sắc","X","")</f>
        <v/>
      </c>
      <c r="F83" s="5" t="str">
        <f>IF($C83="Tốt","X","")</f>
        <v>X</v>
      </c>
      <c r="G83" s="5" t="str">
        <f>IF($C83="Hoàn thành","X","")</f>
        <v/>
      </c>
      <c r="H83" s="5" t="str">
        <f>IF($C83="Không hoàn thành","X","")</f>
        <v/>
      </c>
      <c r="I83" s="5" t="str">
        <f>IF($C83="Không đánh giá","X","")</f>
        <v/>
      </c>
      <c r="J83" s="45"/>
      <c r="K83" s="54"/>
      <c r="L83" s="110"/>
    </row>
    <row r="84" spans="1:12" s="77" customFormat="1" ht="33" customHeight="1" x14ac:dyDescent="0.25">
      <c r="A84" s="29">
        <v>78</v>
      </c>
      <c r="B84" s="30" t="s">
        <v>360</v>
      </c>
      <c r="C84" s="45" t="s">
        <v>26</v>
      </c>
      <c r="D84" s="82" t="s">
        <v>56</v>
      </c>
      <c r="E84" s="90" t="str">
        <f>IF($C84="Xuất sắc","X","")</f>
        <v/>
      </c>
      <c r="F84" s="5" t="str">
        <f>IF($C84="Tốt","X","")</f>
        <v/>
      </c>
      <c r="G84" s="5" t="str">
        <f>IF($C84="Hoàn thành","X","")</f>
        <v>X</v>
      </c>
      <c r="H84" s="5" t="str">
        <f>IF($C84="Không hoàn thành","X","")</f>
        <v/>
      </c>
      <c r="I84" s="5" t="str">
        <f>IF($C84="Không đánh giá","X","")</f>
        <v/>
      </c>
      <c r="J84" s="45"/>
      <c r="K84" s="44" t="s">
        <v>28</v>
      </c>
      <c r="L84" s="80"/>
    </row>
    <row r="85" spans="1:12" s="3" customFormat="1" ht="24.75" customHeight="1" x14ac:dyDescent="0.25">
      <c r="A85" s="29">
        <v>79</v>
      </c>
      <c r="B85" s="30" t="s">
        <v>361</v>
      </c>
      <c r="C85" s="45" t="s">
        <v>18</v>
      </c>
      <c r="D85" s="82" t="s">
        <v>56</v>
      </c>
      <c r="E85" s="90" t="str">
        <f>IF($C85="Xuất sắc","X","")</f>
        <v/>
      </c>
      <c r="F85" s="5" t="str">
        <f>IF($C85="Tốt","X","")</f>
        <v>X</v>
      </c>
      <c r="G85" s="5" t="str">
        <f>IF($C85="Hoàn thành","X","")</f>
        <v/>
      </c>
      <c r="H85" s="5" t="str">
        <f>IF($C85="Không hoàn thành","X","")</f>
        <v/>
      </c>
      <c r="I85" s="5" t="str">
        <f>IF($C85="Không đánh giá","X","")</f>
        <v/>
      </c>
      <c r="J85" s="45"/>
      <c r="K85" s="54"/>
      <c r="L85" s="110"/>
    </row>
    <row r="86" spans="1:12" s="3" customFormat="1" ht="24.75" customHeight="1" x14ac:dyDescent="0.25">
      <c r="A86" s="29">
        <v>80</v>
      </c>
      <c r="B86" s="30" t="s">
        <v>362</v>
      </c>
      <c r="C86" s="45" t="s">
        <v>18</v>
      </c>
      <c r="D86" s="82" t="s">
        <v>56</v>
      </c>
      <c r="E86" s="90" t="str">
        <f>IF($C86="Xuất sắc","X","")</f>
        <v/>
      </c>
      <c r="F86" s="5" t="str">
        <f>IF($C86="Tốt","X","")</f>
        <v>X</v>
      </c>
      <c r="G86" s="5" t="str">
        <f>IF($C86="Hoàn thành","X","")</f>
        <v/>
      </c>
      <c r="H86" s="5" t="str">
        <f>IF($C86="Không hoàn thành","X","")</f>
        <v/>
      </c>
      <c r="I86" s="5" t="str">
        <f>IF($C86="Không đánh giá","X","")</f>
        <v/>
      </c>
      <c r="J86" s="45"/>
      <c r="K86" s="54"/>
      <c r="L86" s="110"/>
    </row>
    <row r="87" spans="1:12" s="3" customFormat="1" ht="24.75" customHeight="1" x14ac:dyDescent="0.25">
      <c r="A87" s="29">
        <v>81</v>
      </c>
      <c r="B87" s="30" t="s">
        <v>363</v>
      </c>
      <c r="C87" s="45" t="s">
        <v>18</v>
      </c>
      <c r="D87" s="82" t="s">
        <v>56</v>
      </c>
      <c r="E87" s="90" t="str">
        <f>IF($C87="Xuất sắc","X","")</f>
        <v/>
      </c>
      <c r="F87" s="5" t="str">
        <f>IF($C87="Tốt","X","")</f>
        <v>X</v>
      </c>
      <c r="G87" s="5" t="str">
        <f>IF($C87="Hoàn thành","X","")</f>
        <v/>
      </c>
      <c r="H87" s="5" t="str">
        <f>IF($C87="Không hoàn thành","X","")</f>
        <v/>
      </c>
      <c r="I87" s="5" t="str">
        <f>IF($C87="Không đánh giá","X","")</f>
        <v/>
      </c>
      <c r="J87" s="45"/>
      <c r="K87" s="54"/>
      <c r="L87" s="110"/>
    </row>
    <row r="88" spans="1:12" s="18" customFormat="1" ht="24.75" customHeight="1" x14ac:dyDescent="0.25">
      <c r="A88" s="29">
        <v>82</v>
      </c>
      <c r="B88" s="30" t="s">
        <v>364</v>
      </c>
      <c r="C88" s="45" t="s">
        <v>20</v>
      </c>
      <c r="D88" s="82" t="s">
        <v>56</v>
      </c>
      <c r="E88" s="90" t="str">
        <f>IF($C88="Xuất sắc","X","")</f>
        <v>X</v>
      </c>
      <c r="F88" s="5" t="str">
        <f>IF($C88="Tốt","X","")</f>
        <v/>
      </c>
      <c r="G88" s="5" t="str">
        <f>IF($C88="Hoàn thành","X","")</f>
        <v/>
      </c>
      <c r="H88" s="5" t="str">
        <f>IF($C88="Không hoàn thành","X","")</f>
        <v/>
      </c>
      <c r="I88" s="5" t="str">
        <f>IF($C88="Không đánh giá","X","")</f>
        <v/>
      </c>
      <c r="J88" s="45"/>
      <c r="K88" s="60"/>
      <c r="L88" s="24"/>
    </row>
    <row r="89" spans="1:12" s="3" customFormat="1" ht="29.25" customHeight="1" x14ac:dyDescent="0.25">
      <c r="A89" s="29">
        <v>83</v>
      </c>
      <c r="B89" s="30" t="s">
        <v>365</v>
      </c>
      <c r="C89" s="45" t="s">
        <v>18</v>
      </c>
      <c r="D89" s="82" t="s">
        <v>56</v>
      </c>
      <c r="E89" s="90" t="str">
        <f>IF($C89="Xuất sắc","X","")</f>
        <v/>
      </c>
      <c r="F89" s="5" t="str">
        <f>IF($C89="Tốt","X","")</f>
        <v>X</v>
      </c>
      <c r="G89" s="5" t="str">
        <f>IF($C89="Hoàn thành","X","")</f>
        <v/>
      </c>
      <c r="H89" s="5" t="str">
        <f>IF($C89="Không hoàn thành","X","")</f>
        <v/>
      </c>
      <c r="I89" s="5" t="str">
        <f>IF($C89="Không đánh giá","X","")</f>
        <v/>
      </c>
      <c r="J89" s="45"/>
      <c r="K89" s="32"/>
      <c r="L89" s="110"/>
    </row>
    <row r="90" spans="1:12" s="2" customFormat="1" ht="24.75" customHeight="1" x14ac:dyDescent="0.25">
      <c r="A90" s="29">
        <v>84</v>
      </c>
      <c r="B90" s="30" t="s">
        <v>366</v>
      </c>
      <c r="C90" s="45" t="s">
        <v>18</v>
      </c>
      <c r="D90" s="82" t="s">
        <v>56</v>
      </c>
      <c r="E90" s="90" t="str">
        <f>IF($C90="Xuất sắc","X","")</f>
        <v/>
      </c>
      <c r="F90" s="5" t="str">
        <f>IF($C90="Tốt","X","")</f>
        <v>X</v>
      </c>
      <c r="G90" s="5" t="str">
        <f>IF($C90="Hoàn thành","X","")</f>
        <v/>
      </c>
      <c r="H90" s="5" t="str">
        <f>IF($C90="Không hoàn thành","X","")</f>
        <v/>
      </c>
      <c r="I90" s="5" t="str">
        <f>IF($C90="Không đánh giá","X","")</f>
        <v/>
      </c>
      <c r="J90" s="45"/>
      <c r="K90" s="58"/>
      <c r="L90" s="5"/>
    </row>
    <row r="91" spans="1:12" s="2" customFormat="1" ht="24.75" customHeight="1" x14ac:dyDescent="0.25">
      <c r="A91" s="29">
        <v>85</v>
      </c>
      <c r="B91" s="30" t="s">
        <v>367</v>
      </c>
      <c r="C91" s="45" t="s">
        <v>20</v>
      </c>
      <c r="D91" s="82" t="s">
        <v>56</v>
      </c>
      <c r="E91" s="90" t="str">
        <f>IF($C91="Xuất sắc","X","")</f>
        <v>X</v>
      </c>
      <c r="F91" s="5" t="str">
        <f>IF($C91="Tốt","X","")</f>
        <v/>
      </c>
      <c r="G91" s="5" t="str">
        <f>IF($C91="Hoàn thành","X","")</f>
        <v/>
      </c>
      <c r="H91" s="5" t="str">
        <f>IF($C91="Không hoàn thành","X","")</f>
        <v/>
      </c>
      <c r="I91" s="5" t="str">
        <f>IF($C91="Không đánh giá","X","")</f>
        <v/>
      </c>
      <c r="J91" s="45"/>
      <c r="K91" s="58"/>
      <c r="L91" s="5"/>
    </row>
    <row r="92" spans="1:12" s="77" customFormat="1" ht="24.75" customHeight="1" x14ac:dyDescent="0.25">
      <c r="A92" s="29">
        <v>86</v>
      </c>
      <c r="B92" s="30" t="s">
        <v>368</v>
      </c>
      <c r="C92" s="45" t="s">
        <v>18</v>
      </c>
      <c r="D92" s="82" t="s">
        <v>56</v>
      </c>
      <c r="E92" s="90" t="str">
        <f>IF($C92="Xuất sắc","X","")</f>
        <v/>
      </c>
      <c r="F92" s="5" t="str">
        <f>IF($C92="Tốt","X","")</f>
        <v>X</v>
      </c>
      <c r="G92" s="5" t="str">
        <f>IF($C92="Hoàn thành","X","")</f>
        <v/>
      </c>
      <c r="H92" s="5" t="str">
        <f>IF($C92="Không hoàn thành","X","")</f>
        <v/>
      </c>
      <c r="I92" s="5" t="str">
        <f>IF($C92="Không đánh giá","X","")</f>
        <v/>
      </c>
      <c r="J92" s="45"/>
      <c r="K92" s="57"/>
      <c r="L92" s="5"/>
    </row>
    <row r="93" spans="1:12" s="77" customFormat="1" ht="24.75" customHeight="1" x14ac:dyDescent="0.25">
      <c r="A93" s="29">
        <v>87</v>
      </c>
      <c r="B93" s="30" t="s">
        <v>369</v>
      </c>
      <c r="C93" s="45" t="s">
        <v>18</v>
      </c>
      <c r="D93" s="82" t="s">
        <v>56</v>
      </c>
      <c r="E93" s="90" t="str">
        <f>IF($C93="Xuất sắc","X","")</f>
        <v/>
      </c>
      <c r="F93" s="5" t="str">
        <f>IF($C93="Tốt","X","")</f>
        <v>X</v>
      </c>
      <c r="G93" s="5" t="str">
        <f>IF($C93="Hoàn thành","X","")</f>
        <v/>
      </c>
      <c r="H93" s="5" t="str">
        <f>IF($C93="Không hoàn thành","X","")</f>
        <v/>
      </c>
      <c r="I93" s="5" t="str">
        <f>IF($C93="Không đánh giá","X","")</f>
        <v/>
      </c>
      <c r="J93" s="45"/>
      <c r="K93" s="57"/>
      <c r="L93" s="5"/>
    </row>
    <row r="94" spans="1:12" s="77" customFormat="1" ht="24.75" customHeight="1" x14ac:dyDescent="0.25">
      <c r="A94" s="29">
        <v>88</v>
      </c>
      <c r="B94" s="30" t="s">
        <v>370</v>
      </c>
      <c r="C94" s="45" t="s">
        <v>20</v>
      </c>
      <c r="D94" s="82" t="s">
        <v>56</v>
      </c>
      <c r="E94" s="90" t="str">
        <f>IF($C94="Xuất sắc","X","")</f>
        <v>X</v>
      </c>
      <c r="F94" s="5" t="str">
        <f>IF($C94="Tốt","X","")</f>
        <v/>
      </c>
      <c r="G94" s="5" t="str">
        <f>IF($C94="Hoàn thành","X","")</f>
        <v/>
      </c>
      <c r="H94" s="5" t="str">
        <f>IF($C94="Không hoàn thành","X","")</f>
        <v/>
      </c>
      <c r="I94" s="5" t="str">
        <f>IF($C94="Không đánh giá","X","")</f>
        <v/>
      </c>
      <c r="J94" s="45"/>
      <c r="K94" s="57"/>
      <c r="L94" s="5"/>
    </row>
    <row r="95" spans="1:12" s="12" customFormat="1" ht="23.25" customHeight="1" x14ac:dyDescent="0.25">
      <c r="A95" s="29">
        <v>89</v>
      </c>
      <c r="B95" s="30" t="s">
        <v>371</v>
      </c>
      <c r="C95" s="45" t="s">
        <v>18</v>
      </c>
      <c r="D95" s="82" t="s">
        <v>56</v>
      </c>
      <c r="E95" s="90" t="str">
        <f>IF($C95="Xuất sắc","X","")</f>
        <v/>
      </c>
      <c r="F95" s="5" t="str">
        <f>IF($C95="Tốt","X","")</f>
        <v>X</v>
      </c>
      <c r="G95" s="5" t="str">
        <f>IF($C95="Hoàn thành","X","")</f>
        <v/>
      </c>
      <c r="H95" s="5" t="str">
        <f>IF($C95="Không hoàn thành","X","")</f>
        <v/>
      </c>
      <c r="I95" s="5" t="str">
        <f>IF($C95="Không đánh giá","X","")</f>
        <v/>
      </c>
      <c r="J95" s="45"/>
      <c r="K95" s="38"/>
      <c r="L95" s="43"/>
    </row>
    <row r="96" spans="1:12" s="3" customFormat="1" ht="23.25" customHeight="1" x14ac:dyDescent="0.25">
      <c r="A96" s="29">
        <v>90</v>
      </c>
      <c r="B96" s="30" t="s">
        <v>372</v>
      </c>
      <c r="C96" s="45" t="s">
        <v>18</v>
      </c>
      <c r="D96" s="82" t="s">
        <v>56</v>
      </c>
      <c r="E96" s="90" t="str">
        <f>IF($C96="Xuất sắc","X","")</f>
        <v/>
      </c>
      <c r="F96" s="5" t="str">
        <f>IF($C96="Tốt","X","")</f>
        <v>X</v>
      </c>
      <c r="G96" s="5" t="str">
        <f>IF($C96="Hoàn thành","X","")</f>
        <v/>
      </c>
      <c r="H96" s="5" t="str">
        <f>IF($C96="Không hoàn thành","X","")</f>
        <v/>
      </c>
      <c r="I96" s="5" t="str">
        <f>IF($C96="Không đánh giá","X","")</f>
        <v/>
      </c>
      <c r="J96" s="45"/>
      <c r="K96" s="55"/>
      <c r="L96" s="110"/>
    </row>
    <row r="97" spans="1:12" s="3" customFormat="1" ht="24.75" customHeight="1" x14ac:dyDescent="0.25">
      <c r="A97" s="29">
        <v>91</v>
      </c>
      <c r="B97" s="30" t="s">
        <v>373</v>
      </c>
      <c r="C97" s="45" t="s">
        <v>18</v>
      </c>
      <c r="D97" s="82" t="s">
        <v>56</v>
      </c>
      <c r="E97" s="90" t="str">
        <f>IF($C97="Xuất sắc","X","")</f>
        <v/>
      </c>
      <c r="F97" s="5" t="str">
        <f>IF($C97="Tốt","X","")</f>
        <v>X</v>
      </c>
      <c r="G97" s="5" t="str">
        <f>IF($C97="Hoàn thành","X","")</f>
        <v/>
      </c>
      <c r="H97" s="5" t="str">
        <f>IF($C97="Không hoàn thành","X","")</f>
        <v/>
      </c>
      <c r="I97" s="5" t="str">
        <f>IF($C97="Không đánh giá","X","")</f>
        <v/>
      </c>
      <c r="J97" s="45"/>
      <c r="K97" s="54"/>
      <c r="L97" s="110"/>
    </row>
    <row r="98" spans="1:12" s="77" customFormat="1" ht="24.75" customHeight="1" x14ac:dyDescent="0.25">
      <c r="A98" s="29">
        <v>92</v>
      </c>
      <c r="B98" s="30" t="s">
        <v>126</v>
      </c>
      <c r="C98" s="45" t="s">
        <v>18</v>
      </c>
      <c r="D98" s="82" t="s">
        <v>58</v>
      </c>
      <c r="E98" s="90" t="str">
        <f t="shared" si="0"/>
        <v/>
      </c>
      <c r="F98" s="5" t="str">
        <f t="shared" si="1"/>
        <v>X</v>
      </c>
      <c r="G98" s="5" t="str">
        <f t="shared" si="2"/>
        <v/>
      </c>
      <c r="H98" s="5" t="str">
        <f t="shared" si="5"/>
        <v/>
      </c>
      <c r="I98" s="5" t="str">
        <f t="shared" si="4"/>
        <v/>
      </c>
      <c r="J98" s="31" t="s">
        <v>391</v>
      </c>
      <c r="K98" s="46" t="s">
        <v>29</v>
      </c>
      <c r="L98" s="5" t="s">
        <v>395</v>
      </c>
    </row>
    <row r="99" spans="1:12" s="77" customFormat="1" ht="24.75" customHeight="1" x14ac:dyDescent="0.25">
      <c r="A99" s="29">
        <v>93</v>
      </c>
      <c r="B99" s="30" t="s">
        <v>127</v>
      </c>
      <c r="C99" s="45" t="s">
        <v>20</v>
      </c>
      <c r="D99" s="82" t="s">
        <v>58</v>
      </c>
      <c r="E99" s="90" t="str">
        <f t="shared" si="0"/>
        <v>X</v>
      </c>
      <c r="F99" s="5" t="str">
        <f t="shared" si="1"/>
        <v/>
      </c>
      <c r="G99" s="5" t="str">
        <f t="shared" si="2"/>
        <v/>
      </c>
      <c r="H99" s="5" t="str">
        <f t="shared" si="5"/>
        <v/>
      </c>
      <c r="I99" s="5" t="str">
        <f t="shared" si="4"/>
        <v/>
      </c>
      <c r="J99" s="31" t="s">
        <v>391</v>
      </c>
      <c r="K99" s="57"/>
      <c r="L99" s="5" t="s">
        <v>396</v>
      </c>
    </row>
    <row r="100" spans="1:12" s="20" customFormat="1" ht="29.25" customHeight="1" x14ac:dyDescent="0.25">
      <c r="A100" s="29">
        <v>94</v>
      </c>
      <c r="B100" s="30" t="s">
        <v>128</v>
      </c>
      <c r="C100" s="45" t="s">
        <v>20</v>
      </c>
      <c r="D100" s="82" t="s">
        <v>58</v>
      </c>
      <c r="E100" s="90" t="str">
        <f t="shared" si="0"/>
        <v>X</v>
      </c>
      <c r="F100" s="5" t="str">
        <f t="shared" si="1"/>
        <v/>
      </c>
      <c r="G100" s="5" t="str">
        <f t="shared" si="2"/>
        <v/>
      </c>
      <c r="H100" s="5" t="str">
        <f t="shared" si="5"/>
        <v/>
      </c>
      <c r="I100" s="5" t="str">
        <f t="shared" si="4"/>
        <v/>
      </c>
      <c r="J100" s="31" t="s">
        <v>391</v>
      </c>
      <c r="K100" s="63"/>
      <c r="L100" s="24" t="s">
        <v>396</v>
      </c>
    </row>
    <row r="101" spans="1:12" s="77" customFormat="1" ht="24.75" customHeight="1" x14ac:dyDescent="0.25">
      <c r="A101" s="29">
        <v>95</v>
      </c>
      <c r="B101" s="30" t="s">
        <v>129</v>
      </c>
      <c r="C101" s="45" t="s">
        <v>20</v>
      </c>
      <c r="D101" s="82" t="s">
        <v>58</v>
      </c>
      <c r="E101" s="90" t="str">
        <f t="shared" si="0"/>
        <v>X</v>
      </c>
      <c r="F101" s="5" t="str">
        <f t="shared" si="1"/>
        <v/>
      </c>
      <c r="G101" s="5" t="str">
        <f t="shared" si="2"/>
        <v/>
      </c>
      <c r="H101" s="5" t="str">
        <f t="shared" si="5"/>
        <v/>
      </c>
      <c r="I101" s="5" t="str">
        <f t="shared" si="4"/>
        <v/>
      </c>
      <c r="J101" s="31" t="s">
        <v>391</v>
      </c>
      <c r="K101" s="57"/>
      <c r="L101" s="5"/>
    </row>
    <row r="102" spans="1:12" s="77" customFormat="1" ht="36.75" customHeight="1" x14ac:dyDescent="0.25">
      <c r="A102" s="29">
        <v>96</v>
      </c>
      <c r="B102" s="30" t="s">
        <v>130</v>
      </c>
      <c r="C102" s="45" t="s">
        <v>20</v>
      </c>
      <c r="D102" s="82" t="s">
        <v>58</v>
      </c>
      <c r="E102" s="90" t="str">
        <f t="shared" si="0"/>
        <v>X</v>
      </c>
      <c r="F102" s="5" t="str">
        <f t="shared" si="1"/>
        <v/>
      </c>
      <c r="G102" s="5" t="str">
        <f t="shared" si="2"/>
        <v/>
      </c>
      <c r="H102" s="5" t="str">
        <f t="shared" si="5"/>
        <v/>
      </c>
      <c r="I102" s="5" t="str">
        <f t="shared" si="4"/>
        <v/>
      </c>
      <c r="J102" s="31" t="s">
        <v>391</v>
      </c>
      <c r="K102" s="57"/>
      <c r="L102" s="5"/>
    </row>
    <row r="103" spans="1:12" s="77" customFormat="1" ht="27" customHeight="1" x14ac:dyDescent="0.25">
      <c r="A103" s="29">
        <v>97</v>
      </c>
      <c r="B103" s="30" t="s">
        <v>131</v>
      </c>
      <c r="C103" s="45" t="s">
        <v>20</v>
      </c>
      <c r="D103" s="82" t="s">
        <v>58</v>
      </c>
      <c r="E103" s="90" t="str">
        <f t="shared" si="0"/>
        <v>X</v>
      </c>
      <c r="F103" s="5" t="str">
        <f t="shared" si="1"/>
        <v/>
      </c>
      <c r="G103" s="5" t="str">
        <f t="shared" si="2"/>
        <v/>
      </c>
      <c r="H103" s="5" t="str">
        <f t="shared" si="5"/>
        <v/>
      </c>
      <c r="I103" s="5" t="str">
        <f t="shared" si="4"/>
        <v/>
      </c>
      <c r="J103" s="31" t="s">
        <v>391</v>
      </c>
      <c r="K103" s="59"/>
      <c r="L103" s="5"/>
    </row>
    <row r="104" spans="1:12" s="77" customFormat="1" ht="24.75" customHeight="1" x14ac:dyDescent="0.25">
      <c r="A104" s="29">
        <v>98</v>
      </c>
      <c r="B104" s="30" t="s">
        <v>132</v>
      </c>
      <c r="C104" s="45" t="s">
        <v>20</v>
      </c>
      <c r="D104" s="82" t="s">
        <v>58</v>
      </c>
      <c r="E104" s="90" t="str">
        <f t="shared" si="0"/>
        <v>X</v>
      </c>
      <c r="F104" s="5" t="str">
        <f t="shared" si="1"/>
        <v/>
      </c>
      <c r="G104" s="5" t="str">
        <f t="shared" si="2"/>
        <v/>
      </c>
      <c r="H104" s="5" t="str">
        <f t="shared" si="5"/>
        <v/>
      </c>
      <c r="I104" s="5" t="str">
        <f t="shared" si="4"/>
        <v/>
      </c>
      <c r="J104" s="31" t="s">
        <v>391</v>
      </c>
      <c r="K104" s="57"/>
      <c r="L104" s="5"/>
    </row>
    <row r="105" spans="1:12" s="77" customFormat="1" ht="24.75" customHeight="1" x14ac:dyDescent="0.25">
      <c r="A105" s="29">
        <v>99</v>
      </c>
      <c r="B105" s="30" t="s">
        <v>30</v>
      </c>
      <c r="C105" s="45" t="s">
        <v>20</v>
      </c>
      <c r="D105" s="82" t="s">
        <v>58</v>
      </c>
      <c r="E105" s="90" t="str">
        <f t="shared" si="0"/>
        <v>X</v>
      </c>
      <c r="F105" s="5" t="str">
        <f t="shared" si="1"/>
        <v/>
      </c>
      <c r="G105" s="5" t="str">
        <f t="shared" si="2"/>
        <v/>
      </c>
      <c r="H105" s="5" t="str">
        <f t="shared" si="5"/>
        <v/>
      </c>
      <c r="I105" s="5" t="str">
        <f t="shared" si="4"/>
        <v/>
      </c>
      <c r="J105" s="31" t="s">
        <v>391</v>
      </c>
      <c r="K105" s="57"/>
      <c r="L105" s="5"/>
    </row>
    <row r="106" spans="1:12" s="77" customFormat="1" ht="24.75" customHeight="1" x14ac:dyDescent="0.25">
      <c r="A106" s="29">
        <v>100</v>
      </c>
      <c r="B106" s="30" t="s">
        <v>133</v>
      </c>
      <c r="C106" s="45" t="s">
        <v>20</v>
      </c>
      <c r="D106" s="82" t="s">
        <v>58</v>
      </c>
      <c r="E106" s="90" t="str">
        <f t="shared" si="0"/>
        <v>X</v>
      </c>
      <c r="F106" s="5" t="str">
        <f t="shared" si="1"/>
        <v/>
      </c>
      <c r="G106" s="5" t="str">
        <f t="shared" si="2"/>
        <v/>
      </c>
      <c r="H106" s="5" t="str">
        <f t="shared" si="5"/>
        <v/>
      </c>
      <c r="I106" s="5" t="str">
        <f t="shared" si="4"/>
        <v/>
      </c>
      <c r="J106" s="31" t="s">
        <v>391</v>
      </c>
      <c r="K106" s="33"/>
      <c r="L106" s="5"/>
    </row>
    <row r="107" spans="1:12" s="19" customFormat="1" ht="39.75" customHeight="1" x14ac:dyDescent="0.25">
      <c r="A107" s="29">
        <v>101</v>
      </c>
      <c r="B107" s="30" t="s">
        <v>134</v>
      </c>
      <c r="C107" s="45" t="s">
        <v>20</v>
      </c>
      <c r="D107" s="82" t="s">
        <v>58</v>
      </c>
      <c r="E107" s="90" t="str">
        <f t="shared" si="0"/>
        <v>X</v>
      </c>
      <c r="F107" s="5" t="str">
        <f t="shared" si="1"/>
        <v/>
      </c>
      <c r="G107" s="5" t="str">
        <f t="shared" si="2"/>
        <v/>
      </c>
      <c r="H107" s="5" t="str">
        <f t="shared" si="5"/>
        <v/>
      </c>
      <c r="I107" s="5" t="str">
        <f t="shared" si="4"/>
        <v/>
      </c>
      <c r="J107" s="31" t="s">
        <v>391</v>
      </c>
      <c r="K107" s="32"/>
      <c r="L107" s="24"/>
    </row>
    <row r="108" spans="1:12" s="18" customFormat="1" ht="24.75" customHeight="1" x14ac:dyDescent="0.25">
      <c r="A108" s="29">
        <v>102</v>
      </c>
      <c r="B108" s="30" t="s">
        <v>135</v>
      </c>
      <c r="C108" s="45" t="s">
        <v>20</v>
      </c>
      <c r="D108" s="82" t="s">
        <v>58</v>
      </c>
      <c r="E108" s="90" t="str">
        <f t="shared" si="0"/>
        <v>X</v>
      </c>
      <c r="F108" s="5" t="str">
        <f t="shared" si="1"/>
        <v/>
      </c>
      <c r="G108" s="5" t="str">
        <f t="shared" si="2"/>
        <v/>
      </c>
      <c r="H108" s="5" t="str">
        <f t="shared" si="5"/>
        <v/>
      </c>
      <c r="I108" s="5" t="str">
        <f t="shared" si="4"/>
        <v/>
      </c>
      <c r="J108" s="31" t="s">
        <v>391</v>
      </c>
      <c r="K108" s="33"/>
      <c r="L108" s="24"/>
    </row>
    <row r="109" spans="1:12" s="2" customFormat="1" ht="26.25" customHeight="1" x14ac:dyDescent="0.25">
      <c r="A109" s="29">
        <v>103</v>
      </c>
      <c r="B109" s="30" t="s">
        <v>136</v>
      </c>
      <c r="C109" s="45" t="s">
        <v>18</v>
      </c>
      <c r="D109" s="82" t="s">
        <v>58</v>
      </c>
      <c r="E109" s="90" t="str">
        <f t="shared" si="0"/>
        <v/>
      </c>
      <c r="F109" s="5" t="str">
        <f t="shared" si="1"/>
        <v>X</v>
      </c>
      <c r="G109" s="5" t="str">
        <f t="shared" si="2"/>
        <v/>
      </c>
      <c r="H109" s="5" t="str">
        <f t="shared" si="5"/>
        <v/>
      </c>
      <c r="I109" s="5" t="str">
        <f>IF($C109="Không đánh giá","X","")</f>
        <v/>
      </c>
      <c r="J109" s="31" t="s">
        <v>391</v>
      </c>
      <c r="K109" s="32"/>
      <c r="L109" s="5"/>
    </row>
    <row r="110" spans="1:12" s="11" customFormat="1" ht="23.25" customHeight="1" x14ac:dyDescent="0.25">
      <c r="A110" s="29">
        <v>104</v>
      </c>
      <c r="B110" s="30" t="s">
        <v>374</v>
      </c>
      <c r="C110" s="45" t="s">
        <v>18</v>
      </c>
      <c r="D110" s="82" t="s">
        <v>58</v>
      </c>
      <c r="E110" s="90" t="str">
        <f>IF($C110="Xuất sắc","X","")</f>
        <v/>
      </c>
      <c r="F110" s="5" t="str">
        <f>IF($C110="Tốt","X","")</f>
        <v>X</v>
      </c>
      <c r="G110" s="5" t="str">
        <f>IF($C110="Hoàn thành","X","")</f>
        <v/>
      </c>
      <c r="H110" s="5" t="str">
        <f>IF($C110="Không hoàn thành","X","")</f>
        <v/>
      </c>
      <c r="I110" s="5" t="str">
        <f>IF($C110="Không đánh giá","X","")</f>
        <v/>
      </c>
      <c r="J110" s="45"/>
      <c r="K110" s="52"/>
      <c r="L110" s="43"/>
    </row>
    <row r="111" spans="1:12" s="3" customFormat="1" ht="24.75" customHeight="1" x14ac:dyDescent="0.25">
      <c r="A111" s="29">
        <v>105</v>
      </c>
      <c r="B111" s="30" t="s">
        <v>375</v>
      </c>
      <c r="C111" s="45" t="s">
        <v>18</v>
      </c>
      <c r="D111" s="82" t="s">
        <v>58</v>
      </c>
      <c r="E111" s="90" t="str">
        <f>IF($C111="Xuất sắc","X","")</f>
        <v/>
      </c>
      <c r="F111" s="5" t="str">
        <f>IF($C111="Tốt","X","")</f>
        <v>X</v>
      </c>
      <c r="G111" s="5" t="str">
        <f>IF($C111="Hoàn thành","X","")</f>
        <v/>
      </c>
      <c r="H111" s="5" t="str">
        <f>IF($C111="Không hoàn thành","X","")</f>
        <v/>
      </c>
      <c r="I111" s="5" t="str">
        <f>IF($C111="Không đánh giá","X","")</f>
        <v/>
      </c>
      <c r="J111" s="45"/>
      <c r="K111" s="54"/>
      <c r="L111" s="110"/>
    </row>
    <row r="112" spans="1:12" s="3" customFormat="1" ht="24.75" customHeight="1" x14ac:dyDescent="0.25">
      <c r="A112" s="29">
        <v>106</v>
      </c>
      <c r="B112" s="30" t="s">
        <v>376</v>
      </c>
      <c r="C112" s="45" t="s">
        <v>18</v>
      </c>
      <c r="D112" s="82" t="s">
        <v>58</v>
      </c>
      <c r="E112" s="90" t="str">
        <f>IF($C112="Xuất sắc","X","")</f>
        <v/>
      </c>
      <c r="F112" s="5" t="str">
        <f>IF($C112="Tốt","X","")</f>
        <v>X</v>
      </c>
      <c r="G112" s="5" t="str">
        <f>IF($C112="Hoàn thành","X","")</f>
        <v/>
      </c>
      <c r="H112" s="5" t="str">
        <f>IF($C112="Không hoàn thành","X","")</f>
        <v/>
      </c>
      <c r="I112" s="5" t="str">
        <f>IF($C112="Không đánh giá","X","")</f>
        <v/>
      </c>
      <c r="J112" s="45"/>
      <c r="K112" s="54"/>
      <c r="L112" s="110"/>
    </row>
    <row r="113" spans="1:12" s="3" customFormat="1" ht="24.75" customHeight="1" x14ac:dyDescent="0.25">
      <c r="A113" s="29">
        <v>107</v>
      </c>
      <c r="B113" s="30" t="s">
        <v>377</v>
      </c>
      <c r="C113" s="45" t="s">
        <v>20</v>
      </c>
      <c r="D113" s="82" t="s">
        <v>58</v>
      </c>
      <c r="E113" s="90" t="str">
        <f>IF($C113="Xuất sắc","X","")</f>
        <v>X</v>
      </c>
      <c r="F113" s="5" t="str">
        <f>IF($C113="Tốt","X","")</f>
        <v/>
      </c>
      <c r="G113" s="5" t="str">
        <f>IF($C113="Hoàn thành","X","")</f>
        <v/>
      </c>
      <c r="H113" s="5" t="str">
        <f>IF($C113="Không hoàn thành","X","")</f>
        <v/>
      </c>
      <c r="I113" s="5" t="str">
        <f>IF($C113="Không đánh giá","X","")</f>
        <v/>
      </c>
      <c r="J113" s="45"/>
      <c r="K113" s="54"/>
      <c r="L113" s="110"/>
    </row>
    <row r="114" spans="1:12" s="77" customFormat="1" ht="40.5" customHeight="1" x14ac:dyDescent="0.25">
      <c r="A114" s="29">
        <v>108</v>
      </c>
      <c r="B114" s="30" t="s">
        <v>137</v>
      </c>
      <c r="C114" s="45" t="s">
        <v>20</v>
      </c>
      <c r="D114" s="82" t="s">
        <v>59</v>
      </c>
      <c r="E114" s="90" t="str">
        <f t="shared" si="0"/>
        <v>X</v>
      </c>
      <c r="F114" s="5" t="str">
        <f t="shared" si="1"/>
        <v/>
      </c>
      <c r="G114" s="5" t="str">
        <f t="shared" si="2"/>
        <v/>
      </c>
      <c r="H114" s="5" t="str">
        <f t="shared" si="5"/>
        <v/>
      </c>
      <c r="I114" s="5" t="str">
        <f t="shared" si="4"/>
        <v/>
      </c>
      <c r="J114" s="31" t="s">
        <v>391</v>
      </c>
      <c r="K114" s="32"/>
      <c r="L114" s="5" t="s">
        <v>395</v>
      </c>
    </row>
    <row r="115" spans="1:12" s="77" customFormat="1" ht="38.25" customHeight="1" x14ac:dyDescent="0.25">
      <c r="A115" s="29">
        <v>109</v>
      </c>
      <c r="B115" s="30" t="s">
        <v>138</v>
      </c>
      <c r="C115" s="45" t="s">
        <v>18</v>
      </c>
      <c r="D115" s="82" t="s">
        <v>59</v>
      </c>
      <c r="E115" s="90" t="str">
        <f t="shared" ref="E115:E187" si="6">IF($C115="Xuất sắc","X","")</f>
        <v/>
      </c>
      <c r="F115" s="5" t="str">
        <f t="shared" ref="F115:F187" si="7">IF($C115="Tốt","X","")</f>
        <v>X</v>
      </c>
      <c r="G115" s="5" t="str">
        <f t="shared" ref="G115:G187" si="8">IF($C115="Hoàn thành","X","")</f>
        <v/>
      </c>
      <c r="H115" s="5" t="str">
        <f t="shared" si="5"/>
        <v/>
      </c>
      <c r="I115" s="5" t="str">
        <f t="shared" si="4"/>
        <v/>
      </c>
      <c r="J115" s="31" t="s">
        <v>391</v>
      </c>
      <c r="K115" s="59"/>
      <c r="L115" s="5" t="s">
        <v>396</v>
      </c>
    </row>
    <row r="116" spans="1:12" s="77" customFormat="1" ht="33.75" customHeight="1" x14ac:dyDescent="0.25">
      <c r="A116" s="29">
        <v>110</v>
      </c>
      <c r="B116" s="30" t="s">
        <v>378</v>
      </c>
      <c r="C116" s="45" t="s">
        <v>18</v>
      </c>
      <c r="D116" s="82" t="s">
        <v>59</v>
      </c>
      <c r="E116" s="90" t="str">
        <f>IF($C116="Xuất sắc","X","")</f>
        <v/>
      </c>
      <c r="F116" s="5" t="str">
        <f>IF($C116="Tốt","X","")</f>
        <v>X</v>
      </c>
      <c r="G116" s="5" t="str">
        <f>IF($C116="Hoàn thành","X","")</f>
        <v/>
      </c>
      <c r="H116" s="5" t="str">
        <f>IF($C116="Không hoàn thành","X","")</f>
        <v/>
      </c>
      <c r="I116" s="5" t="str">
        <f>IF($C116="Không đánh giá","X","")</f>
        <v/>
      </c>
      <c r="J116" s="45"/>
      <c r="K116" s="48"/>
      <c r="L116" s="5"/>
    </row>
    <row r="117" spans="1:12" s="77" customFormat="1" ht="25.5" customHeight="1" x14ac:dyDescent="0.25">
      <c r="A117" s="29">
        <v>111</v>
      </c>
      <c r="B117" s="30" t="s">
        <v>379</v>
      </c>
      <c r="C117" s="45" t="s">
        <v>18</v>
      </c>
      <c r="D117" s="82" t="s">
        <v>59</v>
      </c>
      <c r="E117" s="90" t="str">
        <f>IF($C117="Xuất sắc","X","")</f>
        <v/>
      </c>
      <c r="F117" s="5" t="str">
        <f>IF($C117="Tốt","X","")</f>
        <v>X</v>
      </c>
      <c r="G117" s="5" t="str">
        <f>IF($C117="Hoàn thành","X","")</f>
        <v/>
      </c>
      <c r="H117" s="5" t="str">
        <f>IF($C117="Không hoàn thành","X","")</f>
        <v/>
      </c>
      <c r="I117" s="5" t="str">
        <f>IF($C117="Không đánh giá","X","")</f>
        <v/>
      </c>
      <c r="J117" s="45"/>
      <c r="K117" s="48"/>
      <c r="L117" s="5"/>
    </row>
    <row r="118" spans="1:12" s="18" customFormat="1" ht="29.25" customHeight="1" x14ac:dyDescent="0.25">
      <c r="A118" s="29">
        <v>112</v>
      </c>
      <c r="B118" s="30" t="s">
        <v>139</v>
      </c>
      <c r="C118" s="45" t="s">
        <v>20</v>
      </c>
      <c r="D118" s="82" t="s">
        <v>60</v>
      </c>
      <c r="E118" s="90" t="str">
        <f t="shared" si="6"/>
        <v>X</v>
      </c>
      <c r="F118" s="5" t="str">
        <f t="shared" si="7"/>
        <v/>
      </c>
      <c r="G118" s="5" t="str">
        <f t="shared" si="8"/>
        <v/>
      </c>
      <c r="H118" s="5" t="str">
        <f t="shared" si="5"/>
        <v/>
      </c>
      <c r="I118" s="5" t="str">
        <f t="shared" ref="I118:I138" si="9">IF($C118="Không đánh giá","X","")</f>
        <v/>
      </c>
      <c r="J118" s="31" t="s">
        <v>391</v>
      </c>
      <c r="K118" s="48"/>
      <c r="L118" s="24" t="s">
        <v>395</v>
      </c>
    </row>
    <row r="119" spans="1:12" s="21" customFormat="1" ht="29.25" customHeight="1" x14ac:dyDescent="0.25">
      <c r="A119" s="29">
        <v>113</v>
      </c>
      <c r="B119" s="30" t="s">
        <v>140</v>
      </c>
      <c r="C119" s="45" t="s">
        <v>20</v>
      </c>
      <c r="D119" s="82" t="s">
        <v>60</v>
      </c>
      <c r="E119" s="90" t="str">
        <f t="shared" si="6"/>
        <v>X</v>
      </c>
      <c r="F119" s="5" t="str">
        <f t="shared" si="7"/>
        <v/>
      </c>
      <c r="G119" s="5" t="str">
        <f t="shared" si="8"/>
        <v/>
      </c>
      <c r="H119" s="5" t="str">
        <f t="shared" si="5"/>
        <v/>
      </c>
      <c r="I119" s="5" t="str">
        <f t="shared" si="9"/>
        <v/>
      </c>
      <c r="J119" s="31" t="s">
        <v>391</v>
      </c>
      <c r="K119" s="34"/>
      <c r="L119" s="111"/>
    </row>
    <row r="120" spans="1:12" s="15" customFormat="1" ht="26.25" customHeight="1" x14ac:dyDescent="0.25">
      <c r="A120" s="29">
        <v>114</v>
      </c>
      <c r="B120" s="30" t="s">
        <v>141</v>
      </c>
      <c r="C120" s="45" t="s">
        <v>20</v>
      </c>
      <c r="D120" s="82" t="s">
        <v>61</v>
      </c>
      <c r="E120" s="90" t="str">
        <f t="shared" si="6"/>
        <v>X</v>
      </c>
      <c r="F120" s="5" t="str">
        <f t="shared" si="7"/>
        <v/>
      </c>
      <c r="G120" s="5" t="str">
        <f t="shared" si="8"/>
        <v/>
      </c>
      <c r="H120" s="5" t="str">
        <f t="shared" si="5"/>
        <v/>
      </c>
      <c r="I120" s="5" t="str">
        <f t="shared" si="9"/>
        <v/>
      </c>
      <c r="J120" s="31" t="s">
        <v>391</v>
      </c>
      <c r="K120" s="50"/>
      <c r="L120" s="10" t="s">
        <v>395</v>
      </c>
    </row>
    <row r="121" spans="1:12" s="77" customFormat="1" ht="26.25" customHeight="1" x14ac:dyDescent="0.25">
      <c r="A121" s="29">
        <v>115</v>
      </c>
      <c r="B121" s="30" t="s">
        <v>142</v>
      </c>
      <c r="C121" s="45" t="s">
        <v>20</v>
      </c>
      <c r="D121" s="82" t="s">
        <v>61</v>
      </c>
      <c r="E121" s="90" t="str">
        <f t="shared" si="6"/>
        <v>X</v>
      </c>
      <c r="F121" s="5" t="str">
        <f t="shared" si="7"/>
        <v/>
      </c>
      <c r="G121" s="5" t="str">
        <f t="shared" si="8"/>
        <v/>
      </c>
      <c r="H121" s="5" t="str">
        <f t="shared" si="5"/>
        <v/>
      </c>
      <c r="I121" s="5" t="str">
        <f t="shared" si="9"/>
        <v/>
      </c>
      <c r="J121" s="31" t="s">
        <v>391</v>
      </c>
      <c r="K121" s="57"/>
      <c r="L121" s="5"/>
    </row>
    <row r="122" spans="1:12" s="77" customFormat="1" ht="23.25" customHeight="1" x14ac:dyDescent="0.25">
      <c r="A122" s="29">
        <v>116</v>
      </c>
      <c r="B122" s="30" t="s">
        <v>143</v>
      </c>
      <c r="C122" s="45" t="s">
        <v>18</v>
      </c>
      <c r="D122" s="82" t="s">
        <v>61</v>
      </c>
      <c r="E122" s="90" t="str">
        <f t="shared" si="6"/>
        <v/>
      </c>
      <c r="F122" s="5" t="str">
        <f t="shared" si="7"/>
        <v>X</v>
      </c>
      <c r="G122" s="5" t="str">
        <f t="shared" si="8"/>
        <v/>
      </c>
      <c r="H122" s="5" t="str">
        <f t="shared" si="5"/>
        <v/>
      </c>
      <c r="I122" s="5" t="str">
        <f t="shared" si="9"/>
        <v/>
      </c>
      <c r="J122" s="31" t="s">
        <v>391</v>
      </c>
      <c r="K122" s="61"/>
      <c r="L122" s="5"/>
    </row>
    <row r="123" spans="1:12" s="16" customFormat="1" ht="38.25" customHeight="1" x14ac:dyDescent="0.25">
      <c r="A123" s="29">
        <v>117</v>
      </c>
      <c r="B123" s="30" t="s">
        <v>380</v>
      </c>
      <c r="C123" s="45" t="s">
        <v>18</v>
      </c>
      <c r="D123" s="82" t="s">
        <v>61</v>
      </c>
      <c r="E123" s="90" t="str">
        <f>IF($C123="Xuất sắc","X","")</f>
        <v/>
      </c>
      <c r="F123" s="5" t="str">
        <f>IF($C123="Tốt","X","")</f>
        <v>X</v>
      </c>
      <c r="G123" s="5" t="str">
        <f>IF($C123="Hoàn thành","X","")</f>
        <v/>
      </c>
      <c r="H123" s="5" t="str">
        <f>IF($C123="Không hoàn thành","X","")</f>
        <v/>
      </c>
      <c r="I123" s="5" t="str">
        <f>IF($C123="Không đánh giá","X","")</f>
        <v/>
      </c>
      <c r="J123" s="45"/>
      <c r="K123" s="51"/>
      <c r="L123" s="114"/>
    </row>
    <row r="124" spans="1:12" s="16" customFormat="1" ht="26.25" customHeight="1" x14ac:dyDescent="0.25">
      <c r="A124" s="29">
        <v>118</v>
      </c>
      <c r="B124" s="30" t="s">
        <v>381</v>
      </c>
      <c r="C124" s="45" t="s">
        <v>18</v>
      </c>
      <c r="D124" s="82" t="s">
        <v>61</v>
      </c>
      <c r="E124" s="90" t="str">
        <f>IF($C124="Xuất sắc","X","")</f>
        <v/>
      </c>
      <c r="F124" s="5" t="str">
        <f>IF($C124="Tốt","X","")</f>
        <v>X</v>
      </c>
      <c r="G124" s="5" t="str">
        <f>IF($C124="Hoàn thành","X","")</f>
        <v/>
      </c>
      <c r="H124" s="5" t="str">
        <f>IF($C124="Không hoàn thành","X","")</f>
        <v/>
      </c>
      <c r="I124" s="5" t="str">
        <f>IF($C124="Không đánh giá","X","")</f>
        <v/>
      </c>
      <c r="J124" s="45"/>
      <c r="K124" s="56"/>
      <c r="L124" s="114"/>
    </row>
    <row r="125" spans="1:12" s="77" customFormat="1" ht="26.25" customHeight="1" x14ac:dyDescent="0.25">
      <c r="A125" s="29">
        <v>119</v>
      </c>
      <c r="B125" s="30" t="s">
        <v>144</v>
      </c>
      <c r="C125" s="45" t="s">
        <v>20</v>
      </c>
      <c r="D125" s="83" t="s">
        <v>62</v>
      </c>
      <c r="E125" s="90" t="str">
        <f t="shared" si="6"/>
        <v>X</v>
      </c>
      <c r="F125" s="5" t="str">
        <f t="shared" si="7"/>
        <v/>
      </c>
      <c r="G125" s="5" t="str">
        <f t="shared" si="8"/>
        <v/>
      </c>
      <c r="H125" s="5" t="str">
        <f t="shared" si="5"/>
        <v/>
      </c>
      <c r="I125" s="5" t="str">
        <f t="shared" si="9"/>
        <v/>
      </c>
      <c r="J125" s="31" t="s">
        <v>391</v>
      </c>
      <c r="K125" s="57"/>
      <c r="L125" s="5" t="s">
        <v>395</v>
      </c>
    </row>
    <row r="126" spans="1:12" s="2" customFormat="1" ht="26.25" customHeight="1" x14ac:dyDescent="0.25">
      <c r="A126" s="29">
        <v>120</v>
      </c>
      <c r="B126" s="30" t="s">
        <v>145</v>
      </c>
      <c r="C126" s="45" t="s">
        <v>20</v>
      </c>
      <c r="D126" s="83" t="s">
        <v>62</v>
      </c>
      <c r="E126" s="90" t="str">
        <f t="shared" si="6"/>
        <v>X</v>
      </c>
      <c r="F126" s="5" t="str">
        <f t="shared" si="7"/>
        <v/>
      </c>
      <c r="G126" s="5" t="str">
        <f t="shared" si="8"/>
        <v/>
      </c>
      <c r="H126" s="5" t="str">
        <f t="shared" si="5"/>
        <v/>
      </c>
      <c r="I126" s="5" t="str">
        <f t="shared" si="9"/>
        <v/>
      </c>
      <c r="J126" s="31" t="s">
        <v>391</v>
      </c>
      <c r="K126" s="58"/>
      <c r="L126" s="5"/>
    </row>
    <row r="127" spans="1:12" s="3" customFormat="1" ht="26.25" customHeight="1" x14ac:dyDescent="0.25">
      <c r="A127" s="29">
        <v>121</v>
      </c>
      <c r="B127" s="30" t="s">
        <v>382</v>
      </c>
      <c r="C127" s="45" t="s">
        <v>20</v>
      </c>
      <c r="D127" s="83" t="s">
        <v>62</v>
      </c>
      <c r="E127" s="90" t="str">
        <f>IF($C127="Xuất sắc","X","")</f>
        <v>X</v>
      </c>
      <c r="F127" s="5" t="str">
        <f>IF($C127="Tốt","X","")</f>
        <v/>
      </c>
      <c r="G127" s="5" t="str">
        <f>IF($C127="Hoàn thành","X","")</f>
        <v/>
      </c>
      <c r="H127" s="5" t="str">
        <f>IF($C127="Không hoàn thành","X","")</f>
        <v/>
      </c>
      <c r="I127" s="5" t="str">
        <f>IF($C127="Không đánh giá","X","")</f>
        <v/>
      </c>
      <c r="J127" s="45"/>
      <c r="K127" s="54"/>
      <c r="L127" s="110"/>
    </row>
    <row r="128" spans="1:12" s="18" customFormat="1" ht="24.75" customHeight="1" x14ac:dyDescent="0.25">
      <c r="A128" s="29">
        <v>122</v>
      </c>
      <c r="B128" s="88" t="s">
        <v>146</v>
      </c>
      <c r="C128" s="45" t="s">
        <v>20</v>
      </c>
      <c r="D128" s="82" t="s">
        <v>63</v>
      </c>
      <c r="E128" s="90" t="str">
        <f t="shared" si="6"/>
        <v>X</v>
      </c>
      <c r="F128" s="5" t="str">
        <f t="shared" si="7"/>
        <v/>
      </c>
      <c r="G128" s="5" t="str">
        <f t="shared" si="8"/>
        <v/>
      </c>
      <c r="H128" s="5" t="str">
        <f t="shared" si="5"/>
        <v/>
      </c>
      <c r="I128" s="5" t="str">
        <f t="shared" si="9"/>
        <v/>
      </c>
      <c r="J128" s="31" t="s">
        <v>391</v>
      </c>
      <c r="K128" s="62"/>
      <c r="L128" s="24" t="s">
        <v>395</v>
      </c>
    </row>
    <row r="129" spans="1:12" s="2" customFormat="1" ht="26.25" customHeight="1" x14ac:dyDescent="0.25">
      <c r="A129" s="29">
        <v>123</v>
      </c>
      <c r="B129" s="30" t="s">
        <v>147</v>
      </c>
      <c r="C129" s="45" t="s">
        <v>20</v>
      </c>
      <c r="D129" s="82" t="s">
        <v>63</v>
      </c>
      <c r="E129" s="90" t="str">
        <f t="shared" si="6"/>
        <v>X</v>
      </c>
      <c r="F129" s="5" t="str">
        <f t="shared" si="7"/>
        <v/>
      </c>
      <c r="G129" s="5" t="str">
        <f t="shared" si="8"/>
        <v/>
      </c>
      <c r="H129" s="5" t="str">
        <f t="shared" si="5"/>
        <v/>
      </c>
      <c r="I129" s="5" t="str">
        <f t="shared" si="9"/>
        <v/>
      </c>
      <c r="J129" s="31" t="s">
        <v>391</v>
      </c>
      <c r="K129" s="58"/>
      <c r="L129" s="5"/>
    </row>
    <row r="130" spans="1:12" s="2" customFormat="1" ht="26.25" customHeight="1" x14ac:dyDescent="0.25">
      <c r="A130" s="29">
        <v>124</v>
      </c>
      <c r="B130" s="30" t="s">
        <v>148</v>
      </c>
      <c r="C130" s="45" t="s">
        <v>18</v>
      </c>
      <c r="D130" s="82" t="s">
        <v>63</v>
      </c>
      <c r="E130" s="90" t="str">
        <f t="shared" si="6"/>
        <v/>
      </c>
      <c r="F130" s="5" t="str">
        <f t="shared" si="7"/>
        <v>X</v>
      </c>
      <c r="G130" s="5" t="str">
        <f t="shared" si="8"/>
        <v/>
      </c>
      <c r="H130" s="5" t="str">
        <f t="shared" si="5"/>
        <v/>
      </c>
      <c r="I130" s="5" t="str">
        <f t="shared" si="9"/>
        <v/>
      </c>
      <c r="J130" s="31" t="s">
        <v>391</v>
      </c>
      <c r="K130" s="58"/>
      <c r="L130" s="5"/>
    </row>
    <row r="131" spans="1:12" s="77" customFormat="1" ht="26.25" customHeight="1" x14ac:dyDescent="0.25">
      <c r="A131" s="29">
        <v>125</v>
      </c>
      <c r="B131" s="30" t="s">
        <v>149</v>
      </c>
      <c r="C131" s="45" t="s">
        <v>20</v>
      </c>
      <c r="D131" s="82" t="s">
        <v>63</v>
      </c>
      <c r="E131" s="90" t="str">
        <f t="shared" si="6"/>
        <v>X</v>
      </c>
      <c r="F131" s="5" t="str">
        <f t="shared" si="7"/>
        <v/>
      </c>
      <c r="G131" s="5" t="str">
        <f t="shared" si="8"/>
        <v/>
      </c>
      <c r="H131" s="5" t="str">
        <f t="shared" si="5"/>
        <v/>
      </c>
      <c r="I131" s="5" t="str">
        <f t="shared" si="9"/>
        <v/>
      </c>
      <c r="J131" s="31" t="s">
        <v>391</v>
      </c>
      <c r="K131" s="57"/>
      <c r="L131" s="5"/>
    </row>
    <row r="132" spans="1:12" s="77" customFormat="1" ht="26.25" customHeight="1" x14ac:dyDescent="0.25">
      <c r="A132" s="29">
        <v>126</v>
      </c>
      <c r="B132" s="30" t="s">
        <v>383</v>
      </c>
      <c r="C132" s="45" t="s">
        <v>18</v>
      </c>
      <c r="D132" s="82" t="s">
        <v>63</v>
      </c>
      <c r="E132" s="90" t="str">
        <f>IF($C132="Xuất sắc","X","")</f>
        <v/>
      </c>
      <c r="F132" s="5" t="str">
        <f>IF($C132="Tốt","X","")</f>
        <v>X</v>
      </c>
      <c r="G132" s="5" t="str">
        <f>IF($C132="Hoàn thành","X","")</f>
        <v/>
      </c>
      <c r="H132" s="5" t="str">
        <f>IF($C132="Không hoàn thành","X","")</f>
        <v/>
      </c>
      <c r="I132" s="5" t="str">
        <f>IF($C132="Không đánh giá","X","")</f>
        <v/>
      </c>
      <c r="J132" s="45"/>
      <c r="K132" s="57"/>
      <c r="L132" s="5"/>
    </row>
    <row r="133" spans="1:12" s="3" customFormat="1" ht="26.25" customHeight="1" x14ac:dyDescent="0.25">
      <c r="A133" s="29">
        <v>127</v>
      </c>
      <c r="B133" s="30" t="s">
        <v>384</v>
      </c>
      <c r="C133" s="45" t="s">
        <v>18</v>
      </c>
      <c r="D133" s="82" t="s">
        <v>63</v>
      </c>
      <c r="E133" s="90" t="str">
        <f>IF($C133="Xuất sắc","X","")</f>
        <v/>
      </c>
      <c r="F133" s="5" t="str">
        <f>IF($C133="Tốt","X","")</f>
        <v>X</v>
      </c>
      <c r="G133" s="5" t="str">
        <f>IF($C133="Hoàn thành","X","")</f>
        <v/>
      </c>
      <c r="H133" s="5" t="str">
        <f>IF($C133="Không hoàn thành","X","")</f>
        <v/>
      </c>
      <c r="I133" s="5" t="str">
        <f>IF($C133="Không đánh giá","X","")</f>
        <v/>
      </c>
      <c r="J133" s="45"/>
      <c r="K133" s="54"/>
      <c r="L133" s="110"/>
    </row>
    <row r="134" spans="1:12" s="77" customFormat="1" ht="33.75" customHeight="1" x14ac:dyDescent="0.25">
      <c r="A134" s="29">
        <v>128</v>
      </c>
      <c r="B134" s="30" t="s">
        <v>150</v>
      </c>
      <c r="C134" s="45" t="s">
        <v>18</v>
      </c>
      <c r="D134" s="83" t="s">
        <v>64</v>
      </c>
      <c r="E134" s="90" t="str">
        <f t="shared" si="6"/>
        <v/>
      </c>
      <c r="F134" s="5" t="str">
        <f t="shared" si="7"/>
        <v>X</v>
      </c>
      <c r="G134" s="5" t="str">
        <f t="shared" si="8"/>
        <v/>
      </c>
      <c r="H134" s="5" t="str">
        <f t="shared" si="5"/>
        <v/>
      </c>
      <c r="I134" s="5" t="str">
        <f t="shared" si="9"/>
        <v/>
      </c>
      <c r="J134" s="31" t="s">
        <v>391</v>
      </c>
      <c r="K134" s="50"/>
      <c r="L134" s="5"/>
    </row>
    <row r="135" spans="1:12" s="2" customFormat="1" ht="33" customHeight="1" x14ac:dyDescent="0.25">
      <c r="A135" s="29">
        <v>129</v>
      </c>
      <c r="B135" s="30" t="s">
        <v>339</v>
      </c>
      <c r="C135" s="45" t="s">
        <v>18</v>
      </c>
      <c r="D135" s="83" t="s">
        <v>64</v>
      </c>
      <c r="E135" s="90" t="str">
        <f>IF($C135="Xuất sắc","X","")</f>
        <v/>
      </c>
      <c r="F135" s="5" t="str">
        <f>IF($C135="Tốt","X","")</f>
        <v>X</v>
      </c>
      <c r="G135" s="5" t="str">
        <f>IF($C135="Hoàn thành","X","")</f>
        <v/>
      </c>
      <c r="H135" s="5" t="str">
        <f>IF($C135="Không hoàn thành","X","")</f>
        <v/>
      </c>
      <c r="I135" s="5" t="str">
        <f>IF($C135="Không đánh giá","X","")</f>
        <v/>
      </c>
      <c r="J135" s="45"/>
      <c r="K135" s="53"/>
      <c r="L135" s="5"/>
    </row>
    <row r="136" spans="1:12" s="77" customFormat="1" ht="36" customHeight="1" x14ac:dyDescent="0.25">
      <c r="A136" s="29">
        <v>130</v>
      </c>
      <c r="B136" s="30" t="s">
        <v>385</v>
      </c>
      <c r="C136" s="45" t="s">
        <v>18</v>
      </c>
      <c r="D136" s="83" t="s">
        <v>64</v>
      </c>
      <c r="E136" s="90" t="str">
        <f>IF($C136="Xuất sắc","X","")</f>
        <v/>
      </c>
      <c r="F136" s="5" t="str">
        <f>IF($C136="Tốt","X","")</f>
        <v>X</v>
      </c>
      <c r="G136" s="5" t="str">
        <f>IF($C136="Hoàn thành","X","")</f>
        <v/>
      </c>
      <c r="H136" s="5" t="str">
        <f>IF($C136="Không hoàn thành","X","")</f>
        <v/>
      </c>
      <c r="I136" s="5" t="str">
        <f>IF($C136="Không đánh giá","X","")</f>
        <v/>
      </c>
      <c r="J136" s="45"/>
      <c r="K136" s="50"/>
      <c r="L136" s="5"/>
    </row>
    <row r="137" spans="1:12" s="18" customFormat="1" ht="30" customHeight="1" x14ac:dyDescent="0.25">
      <c r="A137" s="29">
        <v>131</v>
      </c>
      <c r="B137" s="30" t="s">
        <v>151</v>
      </c>
      <c r="C137" s="45" t="s">
        <v>18</v>
      </c>
      <c r="D137" s="41" t="s">
        <v>65</v>
      </c>
      <c r="E137" s="90" t="str">
        <f t="shared" si="6"/>
        <v/>
      </c>
      <c r="F137" s="5" t="str">
        <f t="shared" si="7"/>
        <v>X</v>
      </c>
      <c r="G137" s="5" t="str">
        <f t="shared" si="8"/>
        <v/>
      </c>
      <c r="H137" s="5" t="str">
        <f t="shared" si="5"/>
        <v/>
      </c>
      <c r="I137" s="5" t="str">
        <f t="shared" si="9"/>
        <v/>
      </c>
      <c r="J137" s="31" t="s">
        <v>391</v>
      </c>
      <c r="K137" s="44" t="s">
        <v>29</v>
      </c>
      <c r="L137" s="24" t="s">
        <v>399</v>
      </c>
    </row>
    <row r="138" spans="1:12" s="77" customFormat="1" ht="23.25" customHeight="1" x14ac:dyDescent="0.25">
      <c r="A138" s="29">
        <v>132</v>
      </c>
      <c r="B138" s="30" t="s">
        <v>152</v>
      </c>
      <c r="C138" s="45" t="s">
        <v>20</v>
      </c>
      <c r="D138" s="41" t="s">
        <v>65</v>
      </c>
      <c r="E138" s="90" t="str">
        <f t="shared" si="6"/>
        <v>X</v>
      </c>
      <c r="F138" s="5" t="str">
        <f t="shared" si="7"/>
        <v/>
      </c>
      <c r="G138" s="5" t="str">
        <f t="shared" si="8"/>
        <v/>
      </c>
      <c r="H138" s="5" t="str">
        <f t="shared" si="5"/>
        <v/>
      </c>
      <c r="I138" s="5" t="str">
        <f t="shared" si="9"/>
        <v/>
      </c>
      <c r="J138" s="31" t="s">
        <v>391</v>
      </c>
      <c r="K138" s="33"/>
      <c r="L138" s="5" t="s">
        <v>398</v>
      </c>
    </row>
    <row r="139" spans="1:12" s="77" customFormat="1" ht="25.5" customHeight="1" x14ac:dyDescent="0.25">
      <c r="A139" s="29">
        <v>133</v>
      </c>
      <c r="B139" s="30" t="s">
        <v>153</v>
      </c>
      <c r="C139" s="45" t="s">
        <v>20</v>
      </c>
      <c r="D139" s="41" t="s">
        <v>65</v>
      </c>
      <c r="E139" s="90" t="str">
        <f t="shared" si="6"/>
        <v>X</v>
      </c>
      <c r="F139" s="5" t="str">
        <f t="shared" si="7"/>
        <v/>
      </c>
      <c r="G139" s="5" t="str">
        <f t="shared" si="8"/>
        <v/>
      </c>
      <c r="H139" s="5" t="str">
        <f t="shared" si="5"/>
        <v/>
      </c>
      <c r="I139" s="5" t="str">
        <f>IF($C139="Không đánh giá","X","")</f>
        <v/>
      </c>
      <c r="J139" s="31" t="s">
        <v>391</v>
      </c>
      <c r="K139" s="32"/>
      <c r="L139" s="5" t="s">
        <v>397</v>
      </c>
    </row>
    <row r="140" spans="1:12" s="77" customFormat="1" ht="23.25" customHeight="1" x14ac:dyDescent="0.25">
      <c r="A140" s="29">
        <v>134</v>
      </c>
      <c r="B140" s="30" t="s">
        <v>154</v>
      </c>
      <c r="C140" s="45" t="s">
        <v>18</v>
      </c>
      <c r="D140" s="41" t="s">
        <v>65</v>
      </c>
      <c r="E140" s="90" t="str">
        <f t="shared" si="6"/>
        <v/>
      </c>
      <c r="F140" s="5" t="str">
        <f t="shared" si="7"/>
        <v>X</v>
      </c>
      <c r="G140" s="5" t="str">
        <f t="shared" si="8"/>
        <v/>
      </c>
      <c r="H140" s="5" t="str">
        <f t="shared" ref="H140:H155" si="10">IF($C140="Không hoàn thành","X","")</f>
        <v/>
      </c>
      <c r="I140" s="5" t="str">
        <f t="shared" ref="I140:I203" si="11">IF($C140="Không đánh giá","X","")</f>
        <v/>
      </c>
      <c r="J140" s="31" t="s">
        <v>391</v>
      </c>
      <c r="K140" s="50"/>
      <c r="L140" s="5" t="s">
        <v>397</v>
      </c>
    </row>
    <row r="141" spans="1:12" s="18" customFormat="1" ht="18.75" x14ac:dyDescent="0.25">
      <c r="A141" s="29">
        <v>135</v>
      </c>
      <c r="B141" s="30" t="s">
        <v>155</v>
      </c>
      <c r="C141" s="45" t="s">
        <v>18</v>
      </c>
      <c r="D141" s="41" t="s">
        <v>65</v>
      </c>
      <c r="E141" s="90" t="str">
        <f t="shared" si="6"/>
        <v/>
      </c>
      <c r="F141" s="5" t="str">
        <f t="shared" si="7"/>
        <v>X</v>
      </c>
      <c r="G141" s="5" t="str">
        <f t="shared" si="8"/>
        <v/>
      </c>
      <c r="H141" s="5" t="str">
        <f t="shared" si="10"/>
        <v/>
      </c>
      <c r="I141" s="5" t="str">
        <f t="shared" si="11"/>
        <v/>
      </c>
      <c r="J141" s="31" t="s">
        <v>391</v>
      </c>
      <c r="K141" s="59"/>
      <c r="L141" s="24"/>
    </row>
    <row r="142" spans="1:12" s="77" customFormat="1" ht="23.25" customHeight="1" x14ac:dyDescent="0.25">
      <c r="A142" s="29">
        <v>136</v>
      </c>
      <c r="B142" s="30" t="s">
        <v>156</v>
      </c>
      <c r="C142" s="45" t="s">
        <v>20</v>
      </c>
      <c r="D142" s="41" t="s">
        <v>65</v>
      </c>
      <c r="E142" s="90" t="str">
        <f t="shared" si="6"/>
        <v>X</v>
      </c>
      <c r="F142" s="5" t="str">
        <f t="shared" si="7"/>
        <v/>
      </c>
      <c r="G142" s="5" t="str">
        <f t="shared" si="8"/>
        <v/>
      </c>
      <c r="H142" s="5" t="str">
        <f t="shared" si="10"/>
        <v/>
      </c>
      <c r="I142" s="5" t="str">
        <f t="shared" si="11"/>
        <v/>
      </c>
      <c r="J142" s="31" t="s">
        <v>391</v>
      </c>
      <c r="K142" s="51"/>
      <c r="L142" s="5"/>
    </row>
    <row r="143" spans="1:12" s="77" customFormat="1" ht="23.25" customHeight="1" x14ac:dyDescent="0.25">
      <c r="A143" s="29">
        <v>137</v>
      </c>
      <c r="B143" s="30" t="s">
        <v>157</v>
      </c>
      <c r="C143" s="45" t="s">
        <v>18</v>
      </c>
      <c r="D143" s="41" t="s">
        <v>65</v>
      </c>
      <c r="E143" s="90" t="str">
        <f t="shared" si="6"/>
        <v/>
      </c>
      <c r="F143" s="5" t="str">
        <f t="shared" si="7"/>
        <v>X</v>
      </c>
      <c r="G143" s="5" t="str">
        <f t="shared" si="8"/>
        <v/>
      </c>
      <c r="H143" s="5" t="str">
        <f t="shared" si="10"/>
        <v/>
      </c>
      <c r="I143" s="5" t="str">
        <f t="shared" si="11"/>
        <v/>
      </c>
      <c r="J143" s="31" t="s">
        <v>391</v>
      </c>
      <c r="K143" s="51"/>
      <c r="L143" s="5"/>
    </row>
    <row r="144" spans="1:12" s="77" customFormat="1" ht="29.25" customHeight="1" x14ac:dyDescent="0.25">
      <c r="A144" s="29">
        <v>138</v>
      </c>
      <c r="B144" s="30" t="s">
        <v>158</v>
      </c>
      <c r="C144" s="45" t="s">
        <v>18</v>
      </c>
      <c r="D144" s="41" t="s">
        <v>65</v>
      </c>
      <c r="E144" s="90" t="str">
        <f t="shared" si="6"/>
        <v/>
      </c>
      <c r="F144" s="5" t="str">
        <f t="shared" si="7"/>
        <v>X</v>
      </c>
      <c r="G144" s="5" t="str">
        <f t="shared" si="8"/>
        <v/>
      </c>
      <c r="H144" s="5" t="str">
        <f t="shared" si="10"/>
        <v/>
      </c>
      <c r="I144" s="5" t="str">
        <f t="shared" si="11"/>
        <v/>
      </c>
      <c r="J144" s="31" t="s">
        <v>391</v>
      </c>
      <c r="K144" s="59"/>
      <c r="L144" s="5"/>
    </row>
    <row r="145" spans="1:12" s="77" customFormat="1" ht="23.25" customHeight="1" x14ac:dyDescent="0.25">
      <c r="A145" s="29">
        <v>139</v>
      </c>
      <c r="B145" s="30" t="s">
        <v>159</v>
      </c>
      <c r="C145" s="45" t="s">
        <v>20</v>
      </c>
      <c r="D145" s="41" t="s">
        <v>65</v>
      </c>
      <c r="E145" s="90" t="str">
        <f t="shared" si="6"/>
        <v>X</v>
      </c>
      <c r="F145" s="5" t="str">
        <f t="shared" si="7"/>
        <v/>
      </c>
      <c r="G145" s="5" t="str">
        <f t="shared" si="8"/>
        <v/>
      </c>
      <c r="H145" s="5" t="str">
        <f t="shared" si="10"/>
        <v/>
      </c>
      <c r="I145" s="5" t="str">
        <f t="shared" si="11"/>
        <v/>
      </c>
      <c r="J145" s="31" t="s">
        <v>391</v>
      </c>
      <c r="K145" s="50"/>
      <c r="L145" s="5"/>
    </row>
    <row r="146" spans="1:12" s="77" customFormat="1" ht="23.25" customHeight="1" x14ac:dyDescent="0.25">
      <c r="A146" s="29">
        <v>140</v>
      </c>
      <c r="B146" s="30" t="s">
        <v>160</v>
      </c>
      <c r="C146" s="45" t="s">
        <v>18</v>
      </c>
      <c r="D146" s="41" t="s">
        <v>65</v>
      </c>
      <c r="E146" s="90" t="str">
        <f t="shared" si="6"/>
        <v/>
      </c>
      <c r="F146" s="5" t="str">
        <f t="shared" si="7"/>
        <v>X</v>
      </c>
      <c r="G146" s="5" t="str">
        <f t="shared" si="8"/>
        <v/>
      </c>
      <c r="H146" s="5" t="str">
        <f t="shared" si="10"/>
        <v/>
      </c>
      <c r="I146" s="5" t="str">
        <f t="shared" si="11"/>
        <v/>
      </c>
      <c r="J146" s="31" t="s">
        <v>391</v>
      </c>
      <c r="K146" s="51"/>
      <c r="L146" s="5"/>
    </row>
    <row r="147" spans="1:12" s="77" customFormat="1" ht="27" customHeight="1" x14ac:dyDescent="0.25">
      <c r="A147" s="29">
        <v>141</v>
      </c>
      <c r="B147" s="30" t="s">
        <v>161</v>
      </c>
      <c r="C147" s="45" t="s">
        <v>18</v>
      </c>
      <c r="D147" s="41" t="s">
        <v>65</v>
      </c>
      <c r="E147" s="90" t="str">
        <f t="shared" si="6"/>
        <v/>
      </c>
      <c r="F147" s="5" t="str">
        <f t="shared" si="7"/>
        <v>X</v>
      </c>
      <c r="G147" s="5" t="str">
        <f t="shared" si="8"/>
        <v/>
      </c>
      <c r="H147" s="5" t="str">
        <f t="shared" si="10"/>
        <v/>
      </c>
      <c r="I147" s="5" t="str">
        <f t="shared" si="11"/>
        <v/>
      </c>
      <c r="J147" s="31" t="s">
        <v>391</v>
      </c>
      <c r="K147" s="50"/>
      <c r="L147" s="5"/>
    </row>
    <row r="148" spans="1:12" s="77" customFormat="1" ht="33.75" customHeight="1" x14ac:dyDescent="0.25">
      <c r="A148" s="29">
        <v>142</v>
      </c>
      <c r="B148" s="30" t="s">
        <v>162</v>
      </c>
      <c r="C148" s="45" t="s">
        <v>18</v>
      </c>
      <c r="D148" s="41" t="s">
        <v>65</v>
      </c>
      <c r="E148" s="90" t="str">
        <f t="shared" si="6"/>
        <v/>
      </c>
      <c r="F148" s="5" t="str">
        <f t="shared" si="7"/>
        <v>X</v>
      </c>
      <c r="G148" s="5" t="str">
        <f t="shared" si="8"/>
        <v/>
      </c>
      <c r="H148" s="5" t="str">
        <f t="shared" si="10"/>
        <v/>
      </c>
      <c r="I148" s="5" t="str">
        <f t="shared" si="11"/>
        <v/>
      </c>
      <c r="J148" s="31" t="s">
        <v>391</v>
      </c>
      <c r="K148" s="44" t="s">
        <v>37</v>
      </c>
      <c r="L148" s="5"/>
    </row>
    <row r="149" spans="1:12" s="77" customFormat="1" ht="23.25" customHeight="1" x14ac:dyDescent="0.25">
      <c r="A149" s="29">
        <v>143</v>
      </c>
      <c r="B149" s="30" t="s">
        <v>163</v>
      </c>
      <c r="C149" s="45" t="s">
        <v>18</v>
      </c>
      <c r="D149" s="41" t="s">
        <v>65</v>
      </c>
      <c r="E149" s="90" t="str">
        <f t="shared" si="6"/>
        <v/>
      </c>
      <c r="F149" s="5" t="str">
        <f t="shared" si="7"/>
        <v>X</v>
      </c>
      <c r="G149" s="5" t="str">
        <f t="shared" si="8"/>
        <v/>
      </c>
      <c r="H149" s="5" t="str">
        <f t="shared" si="10"/>
        <v/>
      </c>
      <c r="I149" s="5" t="str">
        <f t="shared" si="11"/>
        <v/>
      </c>
      <c r="J149" s="31" t="s">
        <v>391</v>
      </c>
      <c r="K149" s="51"/>
      <c r="L149" s="5"/>
    </row>
    <row r="150" spans="1:12" s="77" customFormat="1" ht="23.25" customHeight="1" x14ac:dyDescent="0.25">
      <c r="A150" s="29">
        <v>144</v>
      </c>
      <c r="B150" s="30" t="s">
        <v>164</v>
      </c>
      <c r="C150" s="45" t="s">
        <v>18</v>
      </c>
      <c r="D150" s="41" t="s">
        <v>65</v>
      </c>
      <c r="E150" s="90" t="str">
        <f t="shared" si="6"/>
        <v/>
      </c>
      <c r="F150" s="5" t="str">
        <f t="shared" si="7"/>
        <v>X</v>
      </c>
      <c r="G150" s="5" t="str">
        <f t="shared" si="8"/>
        <v/>
      </c>
      <c r="H150" s="5" t="str">
        <f t="shared" si="10"/>
        <v/>
      </c>
      <c r="I150" s="5" t="str">
        <f t="shared" si="11"/>
        <v/>
      </c>
      <c r="J150" s="31" t="s">
        <v>391</v>
      </c>
      <c r="K150" s="50"/>
      <c r="L150" s="5"/>
    </row>
    <row r="151" spans="1:12" s="77" customFormat="1" ht="31.5" customHeight="1" x14ac:dyDescent="0.25">
      <c r="A151" s="29">
        <v>145</v>
      </c>
      <c r="B151" s="30" t="s">
        <v>165</v>
      </c>
      <c r="C151" s="45" t="s">
        <v>18</v>
      </c>
      <c r="D151" s="41" t="s">
        <v>65</v>
      </c>
      <c r="E151" s="90" t="str">
        <f t="shared" si="6"/>
        <v/>
      </c>
      <c r="F151" s="5" t="str">
        <f t="shared" si="7"/>
        <v>X</v>
      </c>
      <c r="G151" s="5" t="str">
        <f t="shared" si="8"/>
        <v/>
      </c>
      <c r="H151" s="5" t="str">
        <f t="shared" si="10"/>
        <v/>
      </c>
      <c r="I151" s="5" t="str">
        <f t="shared" si="11"/>
        <v/>
      </c>
      <c r="J151" s="31" t="s">
        <v>391</v>
      </c>
      <c r="K151" s="50"/>
      <c r="L151" s="5"/>
    </row>
    <row r="152" spans="1:12" s="77" customFormat="1" ht="38.25" customHeight="1" x14ac:dyDescent="0.25">
      <c r="A152" s="29">
        <v>146</v>
      </c>
      <c r="B152" s="30" t="s">
        <v>166</v>
      </c>
      <c r="C152" s="45" t="s">
        <v>18</v>
      </c>
      <c r="D152" s="41" t="s">
        <v>65</v>
      </c>
      <c r="E152" s="90" t="str">
        <f t="shared" si="6"/>
        <v/>
      </c>
      <c r="F152" s="5" t="str">
        <f t="shared" si="7"/>
        <v>X</v>
      </c>
      <c r="G152" s="5" t="str">
        <f t="shared" si="8"/>
        <v/>
      </c>
      <c r="H152" s="5" t="str">
        <f t="shared" si="10"/>
        <v/>
      </c>
      <c r="I152" s="5" t="str">
        <f t="shared" si="11"/>
        <v/>
      </c>
      <c r="J152" s="31" t="s">
        <v>391</v>
      </c>
      <c r="K152" s="32"/>
      <c r="L152" s="5"/>
    </row>
    <row r="153" spans="1:12" s="77" customFormat="1" ht="23.25" customHeight="1" x14ac:dyDescent="0.25">
      <c r="A153" s="29">
        <v>147</v>
      </c>
      <c r="B153" s="30" t="s">
        <v>167</v>
      </c>
      <c r="C153" s="45" t="s">
        <v>18</v>
      </c>
      <c r="D153" s="41" t="s">
        <v>65</v>
      </c>
      <c r="E153" s="90" t="str">
        <f t="shared" si="6"/>
        <v/>
      </c>
      <c r="F153" s="5" t="str">
        <f t="shared" si="7"/>
        <v>X</v>
      </c>
      <c r="G153" s="5" t="str">
        <f t="shared" si="8"/>
        <v/>
      </c>
      <c r="H153" s="5" t="str">
        <f t="shared" si="10"/>
        <v/>
      </c>
      <c r="I153" s="5" t="str">
        <f t="shared" si="11"/>
        <v/>
      </c>
      <c r="J153" s="31" t="s">
        <v>391</v>
      </c>
      <c r="K153" s="50"/>
      <c r="L153" s="5"/>
    </row>
    <row r="154" spans="1:12" s="77" customFormat="1" ht="40.5" customHeight="1" x14ac:dyDescent="0.25">
      <c r="A154" s="29">
        <v>148</v>
      </c>
      <c r="B154" s="30" t="s">
        <v>168</v>
      </c>
      <c r="C154" s="45" t="s">
        <v>20</v>
      </c>
      <c r="D154" s="41" t="s">
        <v>65</v>
      </c>
      <c r="E154" s="90" t="str">
        <f t="shared" si="6"/>
        <v>X</v>
      </c>
      <c r="F154" s="5" t="str">
        <f t="shared" si="7"/>
        <v/>
      </c>
      <c r="G154" s="5" t="str">
        <f t="shared" si="8"/>
        <v/>
      </c>
      <c r="H154" s="5" t="str">
        <f t="shared" si="10"/>
        <v/>
      </c>
      <c r="I154" s="5" t="str">
        <f t="shared" si="11"/>
        <v/>
      </c>
      <c r="J154" s="31" t="s">
        <v>391</v>
      </c>
      <c r="K154" s="59"/>
      <c r="L154" s="5"/>
    </row>
    <row r="155" spans="1:12" s="77" customFormat="1" ht="40.5" customHeight="1" x14ac:dyDescent="0.25">
      <c r="A155" s="29">
        <v>149</v>
      </c>
      <c r="B155" s="30" t="s">
        <v>169</v>
      </c>
      <c r="C155" s="45" t="s">
        <v>18</v>
      </c>
      <c r="D155" s="41" t="s">
        <v>65</v>
      </c>
      <c r="E155" s="90" t="str">
        <f t="shared" si="6"/>
        <v/>
      </c>
      <c r="F155" s="5" t="str">
        <f t="shared" si="7"/>
        <v>X</v>
      </c>
      <c r="G155" s="5" t="str">
        <f t="shared" si="8"/>
        <v/>
      </c>
      <c r="H155" s="5" t="str">
        <f t="shared" si="10"/>
        <v/>
      </c>
      <c r="I155" s="5" t="str">
        <f t="shared" si="11"/>
        <v/>
      </c>
      <c r="J155" s="31" t="s">
        <v>391</v>
      </c>
      <c r="K155" s="46" t="s">
        <v>33</v>
      </c>
      <c r="L155" s="5"/>
    </row>
    <row r="156" spans="1:12" s="77" customFormat="1" ht="23.25" customHeight="1" x14ac:dyDescent="0.25">
      <c r="A156" s="29">
        <v>150</v>
      </c>
      <c r="B156" s="30" t="s">
        <v>170</v>
      </c>
      <c r="C156" s="45" t="s">
        <v>18</v>
      </c>
      <c r="D156" s="41" t="s">
        <v>65</v>
      </c>
      <c r="E156" s="90" t="str">
        <f t="shared" si="6"/>
        <v/>
      </c>
      <c r="F156" s="5" t="str">
        <f t="shared" si="7"/>
        <v>X</v>
      </c>
      <c r="G156" s="5" t="str">
        <f t="shared" si="8"/>
        <v/>
      </c>
      <c r="H156" s="5" t="str">
        <f t="shared" ref="H156:H219" si="12">IF($C156="Không hoàn thành","X","")</f>
        <v/>
      </c>
      <c r="I156" s="5" t="str">
        <f t="shared" si="11"/>
        <v/>
      </c>
      <c r="J156" s="31" t="s">
        <v>391</v>
      </c>
      <c r="K156" s="59"/>
      <c r="L156" s="5"/>
    </row>
    <row r="157" spans="1:12" s="18" customFormat="1" ht="23.25" customHeight="1" x14ac:dyDescent="0.25">
      <c r="A157" s="29">
        <v>151</v>
      </c>
      <c r="B157" s="30" t="s">
        <v>171</v>
      </c>
      <c r="C157" s="45" t="s">
        <v>20</v>
      </c>
      <c r="D157" s="41" t="s">
        <v>65</v>
      </c>
      <c r="E157" s="90" t="str">
        <f t="shared" si="6"/>
        <v>X</v>
      </c>
      <c r="F157" s="5" t="str">
        <f t="shared" si="7"/>
        <v/>
      </c>
      <c r="G157" s="5" t="str">
        <f t="shared" si="8"/>
        <v/>
      </c>
      <c r="H157" s="5" t="str">
        <f t="shared" si="12"/>
        <v/>
      </c>
      <c r="I157" s="5" t="str">
        <f t="shared" si="11"/>
        <v/>
      </c>
      <c r="J157" s="31" t="s">
        <v>391</v>
      </c>
      <c r="K157" s="59"/>
      <c r="L157" s="24"/>
    </row>
    <row r="158" spans="1:12" s="18" customFormat="1" ht="23.25" customHeight="1" x14ac:dyDescent="0.25">
      <c r="A158" s="29">
        <v>152</v>
      </c>
      <c r="B158" s="30" t="s">
        <v>172</v>
      </c>
      <c r="C158" s="45" t="s">
        <v>20</v>
      </c>
      <c r="D158" s="41" t="s">
        <v>65</v>
      </c>
      <c r="E158" s="90" t="str">
        <f t="shared" si="6"/>
        <v>X</v>
      </c>
      <c r="F158" s="5" t="str">
        <f t="shared" si="7"/>
        <v/>
      </c>
      <c r="G158" s="5" t="str">
        <f t="shared" si="8"/>
        <v/>
      </c>
      <c r="H158" s="5" t="str">
        <f t="shared" si="12"/>
        <v/>
      </c>
      <c r="I158" s="5" t="str">
        <f t="shared" si="11"/>
        <v/>
      </c>
      <c r="J158" s="31" t="s">
        <v>391</v>
      </c>
      <c r="K158" s="59"/>
      <c r="L158" s="24"/>
    </row>
    <row r="159" spans="1:12" s="77" customFormat="1" ht="31.5" customHeight="1" x14ac:dyDescent="0.25">
      <c r="A159" s="29">
        <v>153</v>
      </c>
      <c r="B159" s="30" t="s">
        <v>173</v>
      </c>
      <c r="C159" s="45" t="s">
        <v>18</v>
      </c>
      <c r="D159" s="41" t="s">
        <v>65</v>
      </c>
      <c r="E159" s="90" t="str">
        <f t="shared" si="6"/>
        <v/>
      </c>
      <c r="F159" s="5" t="str">
        <f t="shared" si="7"/>
        <v>X</v>
      </c>
      <c r="G159" s="5" t="str">
        <f t="shared" si="8"/>
        <v/>
      </c>
      <c r="H159" s="5" t="str">
        <f t="shared" si="12"/>
        <v/>
      </c>
      <c r="I159" s="5" t="str">
        <f t="shared" si="11"/>
        <v/>
      </c>
      <c r="J159" s="31" t="s">
        <v>391</v>
      </c>
      <c r="K159" s="44" t="s">
        <v>37</v>
      </c>
      <c r="L159" s="5"/>
    </row>
    <row r="160" spans="1:12" s="77" customFormat="1" ht="28.5" customHeight="1" x14ac:dyDescent="0.25">
      <c r="A160" s="29">
        <v>154</v>
      </c>
      <c r="B160" s="30" t="s">
        <v>174</v>
      </c>
      <c r="C160" s="45" t="s">
        <v>18</v>
      </c>
      <c r="D160" s="41" t="s">
        <v>65</v>
      </c>
      <c r="E160" s="90" t="str">
        <f t="shared" si="6"/>
        <v/>
      </c>
      <c r="F160" s="5" t="str">
        <f t="shared" si="7"/>
        <v>X</v>
      </c>
      <c r="G160" s="5" t="str">
        <f t="shared" si="8"/>
        <v/>
      </c>
      <c r="H160" s="5" t="str">
        <f t="shared" si="12"/>
        <v/>
      </c>
      <c r="I160" s="5" t="str">
        <f t="shared" si="11"/>
        <v/>
      </c>
      <c r="J160" s="31" t="s">
        <v>391</v>
      </c>
      <c r="K160" s="59"/>
      <c r="L160" s="5"/>
    </row>
    <row r="161" spans="1:12" s="77" customFormat="1" ht="23.25" customHeight="1" x14ac:dyDescent="0.25">
      <c r="A161" s="29">
        <v>155</v>
      </c>
      <c r="B161" s="30" t="s">
        <v>175</v>
      </c>
      <c r="C161" s="45" t="s">
        <v>18</v>
      </c>
      <c r="D161" s="41" t="s">
        <v>65</v>
      </c>
      <c r="E161" s="90" t="str">
        <f t="shared" si="6"/>
        <v/>
      </c>
      <c r="F161" s="5" t="str">
        <f t="shared" si="7"/>
        <v>X</v>
      </c>
      <c r="G161" s="5" t="str">
        <f t="shared" si="8"/>
        <v/>
      </c>
      <c r="H161" s="5" t="str">
        <f t="shared" si="12"/>
        <v/>
      </c>
      <c r="I161" s="5" t="str">
        <f t="shared" si="11"/>
        <v/>
      </c>
      <c r="J161" s="31" t="s">
        <v>391</v>
      </c>
      <c r="K161" s="59"/>
      <c r="L161" s="5"/>
    </row>
    <row r="162" spans="1:12" s="77" customFormat="1" ht="23.25" customHeight="1" x14ac:dyDescent="0.25">
      <c r="A162" s="29">
        <v>156</v>
      </c>
      <c r="B162" s="30" t="s">
        <v>176</v>
      </c>
      <c r="C162" s="45" t="s">
        <v>20</v>
      </c>
      <c r="D162" s="41" t="s">
        <v>65</v>
      </c>
      <c r="E162" s="90" t="str">
        <f t="shared" si="6"/>
        <v>X</v>
      </c>
      <c r="F162" s="5" t="str">
        <f t="shared" si="7"/>
        <v/>
      </c>
      <c r="G162" s="5" t="str">
        <f t="shared" si="8"/>
        <v/>
      </c>
      <c r="H162" s="5" t="str">
        <f t="shared" si="12"/>
        <v/>
      </c>
      <c r="I162" s="5" t="str">
        <f t="shared" si="11"/>
        <v/>
      </c>
      <c r="J162" s="31" t="s">
        <v>391</v>
      </c>
      <c r="K162" s="59"/>
      <c r="L162" s="5"/>
    </row>
    <row r="163" spans="1:12" s="77" customFormat="1" ht="23.25" customHeight="1" x14ac:dyDescent="0.25">
      <c r="A163" s="29">
        <v>157</v>
      </c>
      <c r="B163" s="30" t="s">
        <v>177</v>
      </c>
      <c r="C163" s="45" t="s">
        <v>18</v>
      </c>
      <c r="D163" s="41" t="s">
        <v>65</v>
      </c>
      <c r="E163" s="90" t="str">
        <f t="shared" si="6"/>
        <v/>
      </c>
      <c r="F163" s="5" t="str">
        <f t="shared" si="7"/>
        <v>X</v>
      </c>
      <c r="G163" s="5" t="str">
        <f t="shared" si="8"/>
        <v/>
      </c>
      <c r="H163" s="5" t="str">
        <f t="shared" si="12"/>
        <v/>
      </c>
      <c r="I163" s="5" t="str">
        <f t="shared" si="11"/>
        <v/>
      </c>
      <c r="J163" s="31" t="s">
        <v>391</v>
      </c>
      <c r="K163" s="59"/>
      <c r="L163" s="5"/>
    </row>
    <row r="164" spans="1:12" s="18" customFormat="1" ht="33" customHeight="1" x14ac:dyDescent="0.25">
      <c r="A164" s="29">
        <v>158</v>
      </c>
      <c r="B164" s="88" t="s">
        <v>178</v>
      </c>
      <c r="C164" s="45" t="s">
        <v>18</v>
      </c>
      <c r="D164" s="41" t="s">
        <v>65</v>
      </c>
      <c r="E164" s="90" t="str">
        <f t="shared" si="6"/>
        <v/>
      </c>
      <c r="F164" s="24" t="str">
        <f t="shared" si="7"/>
        <v>X</v>
      </c>
      <c r="G164" s="24" t="str">
        <f t="shared" si="8"/>
        <v/>
      </c>
      <c r="H164" s="24" t="str">
        <f t="shared" si="12"/>
        <v/>
      </c>
      <c r="I164" s="24" t="str">
        <f t="shared" si="11"/>
        <v/>
      </c>
      <c r="J164" s="31" t="s">
        <v>391</v>
      </c>
      <c r="K164" s="59" t="s">
        <v>27</v>
      </c>
      <c r="L164" s="70"/>
    </row>
    <row r="165" spans="1:12" s="77" customFormat="1" ht="23.25" customHeight="1" x14ac:dyDescent="0.25">
      <c r="A165" s="29">
        <v>159</v>
      </c>
      <c r="B165" s="30" t="s">
        <v>179</v>
      </c>
      <c r="C165" s="45" t="s">
        <v>20</v>
      </c>
      <c r="D165" s="41" t="s">
        <v>65</v>
      </c>
      <c r="E165" s="90" t="str">
        <f t="shared" si="6"/>
        <v>X</v>
      </c>
      <c r="F165" s="5" t="str">
        <f t="shared" si="7"/>
        <v/>
      </c>
      <c r="G165" s="5" t="str">
        <f t="shared" si="8"/>
        <v/>
      </c>
      <c r="H165" s="5" t="str">
        <f t="shared" si="12"/>
        <v/>
      </c>
      <c r="I165" s="5" t="str">
        <f t="shared" si="11"/>
        <v/>
      </c>
      <c r="J165" s="31" t="s">
        <v>391</v>
      </c>
      <c r="K165" s="59"/>
      <c r="L165" s="5"/>
    </row>
    <row r="166" spans="1:12" s="77" customFormat="1" ht="23.25" customHeight="1" x14ac:dyDescent="0.25">
      <c r="A166" s="29">
        <v>160</v>
      </c>
      <c r="B166" s="30" t="s">
        <v>180</v>
      </c>
      <c r="C166" s="45" t="s">
        <v>18</v>
      </c>
      <c r="D166" s="41" t="s">
        <v>65</v>
      </c>
      <c r="E166" s="90" t="str">
        <f t="shared" si="6"/>
        <v/>
      </c>
      <c r="F166" s="5" t="str">
        <f t="shared" si="7"/>
        <v>X</v>
      </c>
      <c r="G166" s="5" t="str">
        <f t="shared" si="8"/>
        <v/>
      </c>
      <c r="H166" s="5" t="str">
        <f t="shared" si="12"/>
        <v/>
      </c>
      <c r="I166" s="5" t="str">
        <f t="shared" si="11"/>
        <v/>
      </c>
      <c r="J166" s="31" t="s">
        <v>391</v>
      </c>
      <c r="K166" s="59"/>
      <c r="L166" s="5"/>
    </row>
    <row r="167" spans="1:12" s="77" customFormat="1" ht="25.5" customHeight="1" x14ac:dyDescent="0.25">
      <c r="A167" s="29">
        <v>161</v>
      </c>
      <c r="B167" s="30" t="s">
        <v>181</v>
      </c>
      <c r="C167" s="45" t="s">
        <v>18</v>
      </c>
      <c r="D167" s="41" t="s">
        <v>65</v>
      </c>
      <c r="E167" s="90" t="str">
        <f t="shared" si="6"/>
        <v/>
      </c>
      <c r="F167" s="5" t="str">
        <f t="shared" si="7"/>
        <v>X</v>
      </c>
      <c r="G167" s="5" t="str">
        <f t="shared" si="8"/>
        <v/>
      </c>
      <c r="H167" s="5" t="str">
        <f t="shared" si="12"/>
        <v/>
      </c>
      <c r="I167" s="5" t="str">
        <f t="shared" si="11"/>
        <v/>
      </c>
      <c r="J167" s="31" t="s">
        <v>391</v>
      </c>
      <c r="K167" s="59"/>
      <c r="L167" s="5"/>
    </row>
    <row r="168" spans="1:12" s="77" customFormat="1" ht="32.25" customHeight="1" x14ac:dyDescent="0.25">
      <c r="A168" s="29">
        <v>162</v>
      </c>
      <c r="B168" s="30" t="s">
        <v>182</v>
      </c>
      <c r="C168" s="45" t="s">
        <v>20</v>
      </c>
      <c r="D168" s="41" t="s">
        <v>65</v>
      </c>
      <c r="E168" s="90" t="str">
        <f t="shared" si="6"/>
        <v>X</v>
      </c>
      <c r="F168" s="5" t="str">
        <f t="shared" si="7"/>
        <v/>
      </c>
      <c r="G168" s="5" t="str">
        <f t="shared" si="8"/>
        <v/>
      </c>
      <c r="H168" s="5" t="str">
        <f t="shared" si="12"/>
        <v/>
      </c>
      <c r="I168" s="5" t="str">
        <f t="shared" si="11"/>
        <v/>
      </c>
      <c r="J168" s="31" t="s">
        <v>391</v>
      </c>
      <c r="K168" s="59" t="s">
        <v>57</v>
      </c>
      <c r="L168" s="5"/>
    </row>
    <row r="169" spans="1:12" s="77" customFormat="1" ht="36" customHeight="1" x14ac:dyDescent="0.25">
      <c r="A169" s="29">
        <v>163</v>
      </c>
      <c r="B169" s="30" t="s">
        <v>183</v>
      </c>
      <c r="C169" s="45" t="s">
        <v>18</v>
      </c>
      <c r="D169" s="41" t="s">
        <v>65</v>
      </c>
      <c r="E169" s="90" t="str">
        <f t="shared" si="6"/>
        <v/>
      </c>
      <c r="F169" s="5" t="str">
        <f t="shared" si="7"/>
        <v>X</v>
      </c>
      <c r="G169" s="5" t="str">
        <f t="shared" si="8"/>
        <v/>
      </c>
      <c r="H169" s="5" t="str">
        <f t="shared" si="12"/>
        <v/>
      </c>
      <c r="I169" s="5" t="str">
        <f t="shared" si="11"/>
        <v/>
      </c>
      <c r="J169" s="31" t="s">
        <v>391</v>
      </c>
      <c r="K169" s="59" t="s">
        <v>67</v>
      </c>
      <c r="L169" s="5"/>
    </row>
    <row r="170" spans="1:12" s="77" customFormat="1" ht="36.75" customHeight="1" x14ac:dyDescent="0.25">
      <c r="A170" s="29">
        <v>164</v>
      </c>
      <c r="B170" s="30" t="s">
        <v>184</v>
      </c>
      <c r="C170" s="45" t="s">
        <v>18</v>
      </c>
      <c r="D170" s="41" t="s">
        <v>66</v>
      </c>
      <c r="E170" s="90" t="str">
        <f t="shared" si="6"/>
        <v/>
      </c>
      <c r="F170" s="5" t="str">
        <f t="shared" si="7"/>
        <v>X</v>
      </c>
      <c r="G170" s="5" t="str">
        <f t="shared" si="8"/>
        <v/>
      </c>
      <c r="H170" s="5" t="str">
        <f t="shared" si="12"/>
        <v/>
      </c>
      <c r="I170" s="5" t="str">
        <f t="shared" si="11"/>
        <v/>
      </c>
      <c r="J170" s="31" t="s">
        <v>391</v>
      </c>
      <c r="K170" s="46" t="s">
        <v>31</v>
      </c>
      <c r="L170" s="5" t="s">
        <v>397</v>
      </c>
    </row>
    <row r="171" spans="1:12" s="77" customFormat="1" ht="21.75" customHeight="1" x14ac:dyDescent="0.25">
      <c r="A171" s="29">
        <v>165</v>
      </c>
      <c r="B171" s="30" t="s">
        <v>185</v>
      </c>
      <c r="C171" s="45" t="s">
        <v>18</v>
      </c>
      <c r="D171" s="41" t="s">
        <v>66</v>
      </c>
      <c r="E171" s="90" t="str">
        <f t="shared" si="6"/>
        <v/>
      </c>
      <c r="F171" s="5" t="str">
        <f t="shared" si="7"/>
        <v>X</v>
      </c>
      <c r="G171" s="5" t="str">
        <f t="shared" si="8"/>
        <v/>
      </c>
      <c r="H171" s="5" t="str">
        <f t="shared" si="12"/>
        <v/>
      </c>
      <c r="I171" s="5" t="str">
        <f t="shared" si="11"/>
        <v/>
      </c>
      <c r="J171" s="31" t="s">
        <v>391</v>
      </c>
      <c r="K171" s="59"/>
      <c r="L171" s="5" t="s">
        <v>398</v>
      </c>
    </row>
    <row r="172" spans="1:12" s="77" customFormat="1" ht="26.25" customHeight="1" x14ac:dyDescent="0.25">
      <c r="A172" s="29">
        <v>166</v>
      </c>
      <c r="B172" s="30" t="s">
        <v>186</v>
      </c>
      <c r="C172" s="45" t="s">
        <v>20</v>
      </c>
      <c r="D172" s="41" t="s">
        <v>66</v>
      </c>
      <c r="E172" s="90" t="str">
        <f t="shared" si="6"/>
        <v>X</v>
      </c>
      <c r="F172" s="5" t="str">
        <f t="shared" si="7"/>
        <v/>
      </c>
      <c r="G172" s="5" t="str">
        <f t="shared" si="8"/>
        <v/>
      </c>
      <c r="H172" s="5" t="str">
        <f t="shared" si="12"/>
        <v/>
      </c>
      <c r="I172" s="5" t="str">
        <f t="shared" si="11"/>
        <v/>
      </c>
      <c r="J172" s="31" t="s">
        <v>391</v>
      </c>
      <c r="K172" s="59"/>
      <c r="L172" s="5" t="s">
        <v>398</v>
      </c>
    </row>
    <row r="173" spans="1:12" s="77" customFormat="1" ht="21.75" customHeight="1" x14ac:dyDescent="0.25">
      <c r="A173" s="29">
        <v>167</v>
      </c>
      <c r="B173" s="30" t="s">
        <v>187</v>
      </c>
      <c r="C173" s="45" t="s">
        <v>20</v>
      </c>
      <c r="D173" s="41" t="s">
        <v>66</v>
      </c>
      <c r="E173" s="90" t="str">
        <f t="shared" si="6"/>
        <v>X</v>
      </c>
      <c r="F173" s="5" t="str">
        <f t="shared" si="7"/>
        <v/>
      </c>
      <c r="G173" s="5" t="str">
        <f t="shared" si="8"/>
        <v/>
      </c>
      <c r="H173" s="5" t="str">
        <f t="shared" si="12"/>
        <v/>
      </c>
      <c r="I173" s="5" t="str">
        <f t="shared" si="11"/>
        <v/>
      </c>
      <c r="J173" s="31" t="s">
        <v>391</v>
      </c>
      <c r="K173" s="59"/>
      <c r="L173" s="5"/>
    </row>
    <row r="174" spans="1:12" s="77" customFormat="1" ht="21.75" customHeight="1" x14ac:dyDescent="0.25">
      <c r="A174" s="29">
        <v>168</v>
      </c>
      <c r="B174" s="30" t="s">
        <v>188</v>
      </c>
      <c r="C174" s="45" t="s">
        <v>18</v>
      </c>
      <c r="D174" s="41" t="s">
        <v>66</v>
      </c>
      <c r="E174" s="90" t="str">
        <f t="shared" si="6"/>
        <v/>
      </c>
      <c r="F174" s="5" t="str">
        <f t="shared" si="7"/>
        <v>X</v>
      </c>
      <c r="G174" s="5" t="str">
        <f t="shared" si="8"/>
        <v/>
      </c>
      <c r="H174" s="5" t="str">
        <f t="shared" si="12"/>
        <v/>
      </c>
      <c r="I174" s="5" t="str">
        <f t="shared" si="11"/>
        <v/>
      </c>
      <c r="J174" s="31" t="s">
        <v>391</v>
      </c>
      <c r="K174" s="59"/>
      <c r="L174" s="5"/>
    </row>
    <row r="175" spans="1:12" s="77" customFormat="1" ht="21.75" customHeight="1" x14ac:dyDescent="0.25">
      <c r="A175" s="29">
        <v>169</v>
      </c>
      <c r="B175" s="30" t="s">
        <v>189</v>
      </c>
      <c r="C175" s="45" t="s">
        <v>18</v>
      </c>
      <c r="D175" s="41" t="s">
        <v>66</v>
      </c>
      <c r="E175" s="90" t="str">
        <f t="shared" si="6"/>
        <v/>
      </c>
      <c r="F175" s="5" t="str">
        <f t="shared" si="7"/>
        <v>X</v>
      </c>
      <c r="G175" s="5" t="str">
        <f t="shared" si="8"/>
        <v/>
      </c>
      <c r="H175" s="5" t="str">
        <f t="shared" si="12"/>
        <v/>
      </c>
      <c r="I175" s="5" t="str">
        <f t="shared" si="11"/>
        <v/>
      </c>
      <c r="J175" s="31" t="s">
        <v>391</v>
      </c>
      <c r="K175" s="59"/>
      <c r="L175" s="5"/>
    </row>
    <row r="176" spans="1:12" s="77" customFormat="1" ht="21.75" customHeight="1" x14ac:dyDescent="0.25">
      <c r="A176" s="29">
        <v>170</v>
      </c>
      <c r="B176" s="30" t="s">
        <v>190</v>
      </c>
      <c r="C176" s="45" t="s">
        <v>18</v>
      </c>
      <c r="D176" s="41" t="s">
        <v>66</v>
      </c>
      <c r="E176" s="90" t="str">
        <f t="shared" si="6"/>
        <v/>
      </c>
      <c r="F176" s="5" t="str">
        <f t="shared" si="7"/>
        <v>X</v>
      </c>
      <c r="G176" s="5" t="str">
        <f t="shared" si="8"/>
        <v/>
      </c>
      <c r="H176" s="5" t="str">
        <f t="shared" si="12"/>
        <v/>
      </c>
      <c r="I176" s="5" t="str">
        <f t="shared" si="11"/>
        <v/>
      </c>
      <c r="J176" s="31" t="s">
        <v>391</v>
      </c>
      <c r="K176" s="59"/>
      <c r="L176" s="5"/>
    </row>
    <row r="177" spans="1:12" s="77" customFormat="1" ht="26.25" customHeight="1" x14ac:dyDescent="0.25">
      <c r="A177" s="29">
        <v>171</v>
      </c>
      <c r="B177" s="30" t="s">
        <v>191</v>
      </c>
      <c r="C177" s="45" t="s">
        <v>18</v>
      </c>
      <c r="D177" s="41" t="s">
        <v>66</v>
      </c>
      <c r="E177" s="90" t="str">
        <f t="shared" si="6"/>
        <v/>
      </c>
      <c r="F177" s="5" t="str">
        <f t="shared" si="7"/>
        <v>X</v>
      </c>
      <c r="G177" s="5" t="str">
        <f t="shared" si="8"/>
        <v/>
      </c>
      <c r="H177" s="5" t="str">
        <f t="shared" si="12"/>
        <v/>
      </c>
      <c r="I177" s="5" t="str">
        <f t="shared" si="11"/>
        <v/>
      </c>
      <c r="J177" s="31" t="s">
        <v>391</v>
      </c>
      <c r="K177" s="59"/>
      <c r="L177" s="5"/>
    </row>
    <row r="178" spans="1:12" s="77" customFormat="1" ht="33.75" customHeight="1" x14ac:dyDescent="0.25">
      <c r="A178" s="29">
        <v>172</v>
      </c>
      <c r="B178" s="30" t="s">
        <v>192</v>
      </c>
      <c r="C178" s="45" t="s">
        <v>18</v>
      </c>
      <c r="D178" s="41" t="s">
        <v>66</v>
      </c>
      <c r="E178" s="90" t="str">
        <f t="shared" si="6"/>
        <v/>
      </c>
      <c r="F178" s="5" t="str">
        <f t="shared" si="7"/>
        <v>X</v>
      </c>
      <c r="G178" s="5" t="str">
        <f t="shared" si="8"/>
        <v/>
      </c>
      <c r="H178" s="5" t="str">
        <f t="shared" si="12"/>
        <v/>
      </c>
      <c r="I178" s="5" t="str">
        <f t="shared" si="11"/>
        <v/>
      </c>
      <c r="J178" s="31" t="s">
        <v>391</v>
      </c>
      <c r="K178" s="46" t="s">
        <v>31</v>
      </c>
      <c r="L178" s="70"/>
    </row>
    <row r="179" spans="1:12" s="77" customFormat="1" ht="21.75" customHeight="1" x14ac:dyDescent="0.25">
      <c r="A179" s="29">
        <v>173</v>
      </c>
      <c r="B179" s="30" t="s">
        <v>193</v>
      </c>
      <c r="C179" s="45" t="s">
        <v>18</v>
      </c>
      <c r="D179" s="41" t="s">
        <v>66</v>
      </c>
      <c r="E179" s="90" t="str">
        <f t="shared" si="6"/>
        <v/>
      </c>
      <c r="F179" s="5" t="str">
        <f t="shared" si="7"/>
        <v>X</v>
      </c>
      <c r="G179" s="5" t="str">
        <f t="shared" si="8"/>
        <v/>
      </c>
      <c r="H179" s="5" t="str">
        <f t="shared" si="12"/>
        <v/>
      </c>
      <c r="I179" s="5" t="str">
        <f t="shared" si="11"/>
        <v/>
      </c>
      <c r="J179" s="31" t="s">
        <v>391</v>
      </c>
      <c r="K179" s="59"/>
      <c r="L179" s="5"/>
    </row>
    <row r="180" spans="1:12" s="77" customFormat="1" ht="33.75" customHeight="1" x14ac:dyDescent="0.25">
      <c r="A180" s="29">
        <v>174</v>
      </c>
      <c r="B180" s="30" t="s">
        <v>194</v>
      </c>
      <c r="C180" s="45" t="s">
        <v>19</v>
      </c>
      <c r="D180" s="41" t="s">
        <v>66</v>
      </c>
      <c r="E180" s="90" t="str">
        <f t="shared" si="6"/>
        <v/>
      </c>
      <c r="F180" s="5" t="str">
        <f t="shared" si="7"/>
        <v/>
      </c>
      <c r="G180" s="5" t="str">
        <f t="shared" si="8"/>
        <v/>
      </c>
      <c r="H180" s="5" t="str">
        <f t="shared" si="12"/>
        <v>X</v>
      </c>
      <c r="I180" s="5" t="str">
        <f t="shared" si="11"/>
        <v/>
      </c>
      <c r="J180" s="31" t="s">
        <v>391</v>
      </c>
      <c r="K180" s="46" t="s">
        <v>32</v>
      </c>
      <c r="L180" s="80"/>
    </row>
    <row r="181" spans="1:12" s="2" customFormat="1" ht="31.5" customHeight="1" x14ac:dyDescent="0.25">
      <c r="A181" s="29">
        <v>175</v>
      </c>
      <c r="B181" s="30" t="s">
        <v>195</v>
      </c>
      <c r="C181" s="45" t="s">
        <v>18</v>
      </c>
      <c r="D181" s="41" t="s">
        <v>66</v>
      </c>
      <c r="E181" s="90" t="str">
        <f t="shared" si="6"/>
        <v/>
      </c>
      <c r="F181" s="5" t="str">
        <f t="shared" si="7"/>
        <v>X</v>
      </c>
      <c r="G181" s="5" t="str">
        <f t="shared" si="8"/>
        <v/>
      </c>
      <c r="H181" s="5" t="str">
        <f t="shared" si="12"/>
        <v/>
      </c>
      <c r="I181" s="5" t="str">
        <f t="shared" si="11"/>
        <v/>
      </c>
      <c r="J181" s="31" t="s">
        <v>391</v>
      </c>
      <c r="K181" s="59"/>
      <c r="L181" s="5"/>
    </row>
    <row r="182" spans="1:12" s="2" customFormat="1" ht="33.75" customHeight="1" x14ac:dyDescent="0.25">
      <c r="A182" s="29">
        <v>176</v>
      </c>
      <c r="B182" s="30" t="s">
        <v>196</v>
      </c>
      <c r="C182" s="45" t="s">
        <v>20</v>
      </c>
      <c r="D182" s="41" t="s">
        <v>66</v>
      </c>
      <c r="E182" s="90" t="str">
        <f t="shared" si="6"/>
        <v>X</v>
      </c>
      <c r="F182" s="5" t="str">
        <f t="shared" si="7"/>
        <v/>
      </c>
      <c r="G182" s="5" t="str">
        <f t="shared" si="8"/>
        <v/>
      </c>
      <c r="H182" s="5" t="str">
        <f t="shared" si="12"/>
        <v/>
      </c>
      <c r="I182" s="5" t="str">
        <f t="shared" si="11"/>
        <v/>
      </c>
      <c r="J182" s="31" t="s">
        <v>391</v>
      </c>
      <c r="K182" s="59"/>
      <c r="L182" s="5" t="s">
        <v>397</v>
      </c>
    </row>
    <row r="183" spans="1:12" s="77" customFormat="1" ht="26.25" customHeight="1" x14ac:dyDescent="0.25">
      <c r="A183" s="29">
        <v>177</v>
      </c>
      <c r="B183" s="30" t="s">
        <v>197</v>
      </c>
      <c r="C183" s="45" t="s">
        <v>20</v>
      </c>
      <c r="D183" s="41" t="s">
        <v>66</v>
      </c>
      <c r="E183" s="90" t="str">
        <f t="shared" si="6"/>
        <v>X</v>
      </c>
      <c r="F183" s="5" t="str">
        <f t="shared" si="7"/>
        <v/>
      </c>
      <c r="G183" s="5" t="str">
        <f t="shared" si="8"/>
        <v/>
      </c>
      <c r="H183" s="5" t="str">
        <f t="shared" si="12"/>
        <v/>
      </c>
      <c r="I183" s="5" t="str">
        <f t="shared" si="11"/>
        <v/>
      </c>
      <c r="J183" s="31" t="s">
        <v>391</v>
      </c>
      <c r="K183" s="59"/>
      <c r="L183" s="5"/>
    </row>
    <row r="184" spans="1:12" s="77" customFormat="1" ht="33" customHeight="1" x14ac:dyDescent="0.25">
      <c r="A184" s="29">
        <v>178</v>
      </c>
      <c r="B184" s="30" t="s">
        <v>198</v>
      </c>
      <c r="C184" s="45" t="s">
        <v>26</v>
      </c>
      <c r="D184" s="41" t="s">
        <v>66</v>
      </c>
      <c r="E184" s="90" t="str">
        <f t="shared" si="6"/>
        <v/>
      </c>
      <c r="F184" s="5" t="str">
        <f t="shared" si="7"/>
        <v/>
      </c>
      <c r="G184" s="5" t="str">
        <f t="shared" si="8"/>
        <v>X</v>
      </c>
      <c r="H184" s="5" t="str">
        <f t="shared" si="12"/>
        <v/>
      </c>
      <c r="I184" s="5" t="str">
        <f t="shared" si="11"/>
        <v/>
      </c>
      <c r="J184" s="31" t="s">
        <v>391</v>
      </c>
      <c r="K184" s="46" t="s">
        <v>31</v>
      </c>
      <c r="L184" s="80"/>
    </row>
    <row r="185" spans="1:12" s="3" customFormat="1" ht="27.75" customHeight="1" x14ac:dyDescent="0.25">
      <c r="A185" s="29">
        <v>179</v>
      </c>
      <c r="B185" s="30" t="s">
        <v>199</v>
      </c>
      <c r="C185" s="45" t="s">
        <v>18</v>
      </c>
      <c r="D185" s="41" t="s">
        <v>66</v>
      </c>
      <c r="E185" s="90" t="str">
        <f t="shared" si="6"/>
        <v/>
      </c>
      <c r="F185" s="5" t="str">
        <f t="shared" si="7"/>
        <v>X</v>
      </c>
      <c r="G185" s="5" t="str">
        <f t="shared" si="8"/>
        <v/>
      </c>
      <c r="H185" s="5" t="str">
        <f t="shared" si="12"/>
        <v/>
      </c>
      <c r="I185" s="5" t="str">
        <f t="shared" si="11"/>
        <v/>
      </c>
      <c r="J185" s="31" t="s">
        <v>391</v>
      </c>
      <c r="K185" s="59"/>
      <c r="L185" s="110"/>
    </row>
    <row r="186" spans="1:12" s="77" customFormat="1" ht="23.25" customHeight="1" x14ac:dyDescent="0.25">
      <c r="A186" s="29">
        <v>180</v>
      </c>
      <c r="B186" s="30" t="s">
        <v>200</v>
      </c>
      <c r="C186" s="45" t="s">
        <v>18</v>
      </c>
      <c r="D186" s="41" t="s">
        <v>68</v>
      </c>
      <c r="E186" s="90" t="str">
        <f t="shared" si="6"/>
        <v/>
      </c>
      <c r="F186" s="5" t="str">
        <f t="shared" si="7"/>
        <v>X</v>
      </c>
      <c r="G186" s="5" t="str">
        <f t="shared" si="8"/>
        <v/>
      </c>
      <c r="H186" s="5" t="str">
        <f t="shared" si="12"/>
        <v/>
      </c>
      <c r="I186" s="5" t="str">
        <f t="shared" si="11"/>
        <v/>
      </c>
      <c r="J186" s="31" t="s">
        <v>391</v>
      </c>
      <c r="K186" s="59"/>
      <c r="L186" s="5" t="s">
        <v>398</v>
      </c>
    </row>
    <row r="187" spans="1:12" s="77" customFormat="1" ht="23.25" customHeight="1" x14ac:dyDescent="0.25">
      <c r="A187" s="29">
        <v>181</v>
      </c>
      <c r="B187" s="30" t="s">
        <v>201</v>
      </c>
      <c r="C187" s="45" t="s">
        <v>18</v>
      </c>
      <c r="D187" s="41" t="s">
        <v>68</v>
      </c>
      <c r="E187" s="90" t="str">
        <f t="shared" si="6"/>
        <v/>
      </c>
      <c r="F187" s="5" t="str">
        <f t="shared" si="7"/>
        <v>X</v>
      </c>
      <c r="G187" s="5" t="str">
        <f t="shared" si="8"/>
        <v/>
      </c>
      <c r="H187" s="5" t="str">
        <f t="shared" si="12"/>
        <v/>
      </c>
      <c r="I187" s="5" t="str">
        <f t="shared" si="11"/>
        <v/>
      </c>
      <c r="J187" s="31" t="s">
        <v>391</v>
      </c>
      <c r="K187" s="59"/>
      <c r="L187" s="5"/>
    </row>
    <row r="188" spans="1:12" s="77" customFormat="1" ht="23.25" customHeight="1" x14ac:dyDescent="0.25">
      <c r="A188" s="29">
        <v>182</v>
      </c>
      <c r="B188" s="30" t="s">
        <v>202</v>
      </c>
      <c r="C188" s="45" t="s">
        <v>20</v>
      </c>
      <c r="D188" s="41" t="s">
        <v>68</v>
      </c>
      <c r="E188" s="90" t="str">
        <f t="shared" ref="E188:E251" si="13">IF($C188="Xuất sắc","X","")</f>
        <v>X</v>
      </c>
      <c r="F188" s="5" t="str">
        <f t="shared" ref="F188:F251" si="14">IF($C188="Tốt","X","")</f>
        <v/>
      </c>
      <c r="G188" s="5" t="str">
        <f t="shared" ref="G188:G251" si="15">IF($C188="Hoàn thành","X","")</f>
        <v/>
      </c>
      <c r="H188" s="5" t="str">
        <f t="shared" si="12"/>
        <v/>
      </c>
      <c r="I188" s="5" t="str">
        <f t="shared" si="11"/>
        <v/>
      </c>
      <c r="J188" s="31" t="s">
        <v>391</v>
      </c>
      <c r="K188" s="59"/>
      <c r="L188" s="5"/>
    </row>
    <row r="189" spans="1:12" s="77" customFormat="1" ht="23.25" customHeight="1" x14ac:dyDescent="0.25">
      <c r="A189" s="29">
        <v>183</v>
      </c>
      <c r="B189" s="30" t="s">
        <v>203</v>
      </c>
      <c r="C189" s="45" t="s">
        <v>18</v>
      </c>
      <c r="D189" s="41" t="s">
        <v>68</v>
      </c>
      <c r="E189" s="90" t="str">
        <f t="shared" si="13"/>
        <v/>
      </c>
      <c r="F189" s="5" t="str">
        <f t="shared" si="14"/>
        <v>X</v>
      </c>
      <c r="G189" s="5" t="str">
        <f t="shared" si="15"/>
        <v/>
      </c>
      <c r="H189" s="5" t="str">
        <f t="shared" si="12"/>
        <v/>
      </c>
      <c r="I189" s="5" t="str">
        <f t="shared" si="11"/>
        <v/>
      </c>
      <c r="J189" s="31" t="s">
        <v>391</v>
      </c>
      <c r="K189" s="59"/>
      <c r="L189" s="5"/>
    </row>
    <row r="190" spans="1:12" s="77" customFormat="1" ht="30" customHeight="1" x14ac:dyDescent="0.25">
      <c r="A190" s="29">
        <v>184</v>
      </c>
      <c r="B190" s="30" t="s">
        <v>204</v>
      </c>
      <c r="C190" s="45" t="s">
        <v>20</v>
      </c>
      <c r="D190" s="41" t="s">
        <v>68</v>
      </c>
      <c r="E190" s="90" t="str">
        <f t="shared" si="13"/>
        <v>X</v>
      </c>
      <c r="F190" s="5" t="str">
        <f t="shared" si="14"/>
        <v/>
      </c>
      <c r="G190" s="5" t="str">
        <f t="shared" si="15"/>
        <v/>
      </c>
      <c r="H190" s="5" t="str">
        <f t="shared" si="12"/>
        <v/>
      </c>
      <c r="I190" s="5" t="str">
        <f t="shared" si="11"/>
        <v/>
      </c>
      <c r="J190" s="31" t="s">
        <v>391</v>
      </c>
      <c r="K190" s="59"/>
      <c r="L190" s="5" t="s">
        <v>397</v>
      </c>
    </row>
    <row r="191" spans="1:12" s="18" customFormat="1" ht="35.25" customHeight="1" x14ac:dyDescent="0.25">
      <c r="A191" s="29">
        <v>185</v>
      </c>
      <c r="B191" s="30" t="s">
        <v>205</v>
      </c>
      <c r="C191" s="45" t="s">
        <v>18</v>
      </c>
      <c r="D191" s="41" t="s">
        <v>68</v>
      </c>
      <c r="E191" s="90" t="str">
        <f t="shared" si="13"/>
        <v/>
      </c>
      <c r="F191" s="5" t="str">
        <f t="shared" si="14"/>
        <v>X</v>
      </c>
      <c r="G191" s="5" t="str">
        <f t="shared" si="15"/>
        <v/>
      </c>
      <c r="H191" s="5" t="str">
        <f t="shared" si="12"/>
        <v/>
      </c>
      <c r="I191" s="5" t="str">
        <f t="shared" si="11"/>
        <v/>
      </c>
      <c r="J191" s="31" t="s">
        <v>391</v>
      </c>
      <c r="K191" s="46" t="s">
        <v>35</v>
      </c>
      <c r="L191" s="70"/>
    </row>
    <row r="192" spans="1:12" s="18" customFormat="1" ht="41.25" customHeight="1" x14ac:dyDescent="0.25">
      <c r="A192" s="29">
        <v>186</v>
      </c>
      <c r="B192" s="30" t="s">
        <v>206</v>
      </c>
      <c r="C192" s="45" t="s">
        <v>20</v>
      </c>
      <c r="D192" s="41" t="s">
        <v>68</v>
      </c>
      <c r="E192" s="90" t="str">
        <f t="shared" si="13"/>
        <v>X</v>
      </c>
      <c r="F192" s="5" t="str">
        <f t="shared" si="14"/>
        <v/>
      </c>
      <c r="G192" s="5" t="str">
        <f t="shared" si="15"/>
        <v/>
      </c>
      <c r="H192" s="5" t="str">
        <f t="shared" si="12"/>
        <v/>
      </c>
      <c r="I192" s="5" t="str">
        <f t="shared" si="11"/>
        <v/>
      </c>
      <c r="J192" s="31" t="s">
        <v>391</v>
      </c>
      <c r="K192" s="46" t="s">
        <v>34</v>
      </c>
      <c r="L192" s="24"/>
    </row>
    <row r="193" spans="1:12" s="18" customFormat="1" ht="27.75" customHeight="1" x14ac:dyDescent="0.25">
      <c r="A193" s="29">
        <v>187</v>
      </c>
      <c r="B193" s="30" t="s">
        <v>207</v>
      </c>
      <c r="C193" s="45" t="s">
        <v>20</v>
      </c>
      <c r="D193" s="41" t="s">
        <v>68</v>
      </c>
      <c r="E193" s="90" t="str">
        <f t="shared" si="13"/>
        <v>X</v>
      </c>
      <c r="F193" s="5" t="str">
        <f t="shared" si="14"/>
        <v/>
      </c>
      <c r="G193" s="5" t="str">
        <f t="shared" si="15"/>
        <v/>
      </c>
      <c r="H193" s="5" t="str">
        <f t="shared" si="12"/>
        <v/>
      </c>
      <c r="I193" s="5" t="str">
        <f t="shared" si="11"/>
        <v/>
      </c>
      <c r="J193" s="31" t="s">
        <v>391</v>
      </c>
      <c r="K193" s="59"/>
      <c r="L193" s="24"/>
    </row>
    <row r="194" spans="1:12" s="18" customFormat="1" ht="33" customHeight="1" x14ac:dyDescent="0.25">
      <c r="A194" s="29">
        <v>188</v>
      </c>
      <c r="B194" s="30" t="s">
        <v>208</v>
      </c>
      <c r="C194" s="45" t="s">
        <v>18</v>
      </c>
      <c r="D194" s="41" t="s">
        <v>68</v>
      </c>
      <c r="E194" s="90" t="str">
        <f t="shared" si="13"/>
        <v/>
      </c>
      <c r="F194" s="5" t="str">
        <f t="shared" si="14"/>
        <v>X</v>
      </c>
      <c r="G194" s="5" t="str">
        <f t="shared" si="15"/>
        <v/>
      </c>
      <c r="H194" s="5" t="str">
        <f t="shared" si="12"/>
        <v/>
      </c>
      <c r="I194" s="5" t="str">
        <f t="shared" si="11"/>
        <v/>
      </c>
      <c r="J194" s="31" t="s">
        <v>391</v>
      </c>
      <c r="K194" s="59"/>
      <c r="L194" s="24"/>
    </row>
    <row r="195" spans="1:12" s="18" customFormat="1" ht="28.5" customHeight="1" x14ac:dyDescent="0.25">
      <c r="A195" s="29">
        <v>189</v>
      </c>
      <c r="B195" s="30" t="s">
        <v>209</v>
      </c>
      <c r="C195" s="45" t="s">
        <v>18</v>
      </c>
      <c r="D195" s="41" t="s">
        <v>68</v>
      </c>
      <c r="E195" s="90" t="str">
        <f t="shared" si="13"/>
        <v/>
      </c>
      <c r="F195" s="5" t="str">
        <f t="shared" si="14"/>
        <v>X</v>
      </c>
      <c r="G195" s="5" t="str">
        <f t="shared" si="15"/>
        <v/>
      </c>
      <c r="H195" s="5" t="str">
        <f t="shared" si="12"/>
        <v/>
      </c>
      <c r="I195" s="5" t="str">
        <f t="shared" si="11"/>
        <v/>
      </c>
      <c r="J195" s="31" t="s">
        <v>391</v>
      </c>
      <c r="K195" s="59"/>
      <c r="L195" s="24" t="s">
        <v>397</v>
      </c>
    </row>
    <row r="196" spans="1:12" s="77" customFormat="1" ht="23.25" customHeight="1" x14ac:dyDescent="0.25">
      <c r="A196" s="29">
        <v>190</v>
      </c>
      <c r="B196" s="30" t="s">
        <v>210</v>
      </c>
      <c r="C196" s="45" t="s">
        <v>20</v>
      </c>
      <c r="D196" s="41" t="s">
        <v>68</v>
      </c>
      <c r="E196" s="90" t="str">
        <f t="shared" si="13"/>
        <v>X</v>
      </c>
      <c r="F196" s="5" t="str">
        <f t="shared" si="14"/>
        <v/>
      </c>
      <c r="G196" s="5" t="str">
        <f t="shared" si="15"/>
        <v/>
      </c>
      <c r="H196" s="5" t="str">
        <f t="shared" si="12"/>
        <v/>
      </c>
      <c r="I196" s="5" t="str">
        <f t="shared" si="11"/>
        <v/>
      </c>
      <c r="J196" s="31" t="s">
        <v>391</v>
      </c>
      <c r="K196" s="59"/>
      <c r="L196" s="5" t="s">
        <v>398</v>
      </c>
    </row>
    <row r="197" spans="1:12" s="77" customFormat="1" ht="23.25" customHeight="1" x14ac:dyDescent="0.25">
      <c r="A197" s="29">
        <v>191</v>
      </c>
      <c r="B197" s="30" t="s">
        <v>211</v>
      </c>
      <c r="C197" s="45" t="s">
        <v>18</v>
      </c>
      <c r="D197" s="41" t="s">
        <v>68</v>
      </c>
      <c r="E197" s="90" t="str">
        <f t="shared" si="13"/>
        <v/>
      </c>
      <c r="F197" s="5" t="str">
        <f t="shared" si="14"/>
        <v>X</v>
      </c>
      <c r="G197" s="5" t="str">
        <f t="shared" si="15"/>
        <v/>
      </c>
      <c r="H197" s="5" t="str">
        <f t="shared" si="12"/>
        <v/>
      </c>
      <c r="I197" s="5" t="str">
        <f t="shared" si="11"/>
        <v/>
      </c>
      <c r="J197" s="31" t="s">
        <v>391</v>
      </c>
      <c r="K197" s="59"/>
      <c r="L197" s="5"/>
    </row>
    <row r="198" spans="1:12" s="77" customFormat="1" ht="23.25" customHeight="1" x14ac:dyDescent="0.25">
      <c r="A198" s="29">
        <v>192</v>
      </c>
      <c r="B198" s="30" t="s">
        <v>212</v>
      </c>
      <c r="C198" s="45" t="s">
        <v>20</v>
      </c>
      <c r="D198" s="41" t="s">
        <v>68</v>
      </c>
      <c r="E198" s="90" t="str">
        <f t="shared" si="13"/>
        <v>X</v>
      </c>
      <c r="F198" s="5" t="str">
        <f t="shared" si="14"/>
        <v/>
      </c>
      <c r="G198" s="5" t="str">
        <f t="shared" si="15"/>
        <v/>
      </c>
      <c r="H198" s="5" t="str">
        <f t="shared" si="12"/>
        <v/>
      </c>
      <c r="I198" s="5" t="str">
        <f t="shared" si="11"/>
        <v/>
      </c>
      <c r="J198" s="31" t="s">
        <v>391</v>
      </c>
      <c r="K198" s="59"/>
      <c r="L198" s="5"/>
    </row>
    <row r="199" spans="1:12" s="77" customFormat="1" ht="23.25" customHeight="1" x14ac:dyDescent="0.25">
      <c r="A199" s="29">
        <v>193</v>
      </c>
      <c r="B199" s="30" t="s">
        <v>213</v>
      </c>
      <c r="C199" s="45" t="s">
        <v>20</v>
      </c>
      <c r="D199" s="41" t="s">
        <v>68</v>
      </c>
      <c r="E199" s="90" t="str">
        <f t="shared" si="13"/>
        <v>X</v>
      </c>
      <c r="F199" s="5" t="str">
        <f t="shared" si="14"/>
        <v/>
      </c>
      <c r="G199" s="5" t="str">
        <f t="shared" si="15"/>
        <v/>
      </c>
      <c r="H199" s="5" t="str">
        <f t="shared" si="12"/>
        <v/>
      </c>
      <c r="I199" s="5" t="str">
        <f t="shared" si="11"/>
        <v/>
      </c>
      <c r="J199" s="31" t="s">
        <v>391</v>
      </c>
      <c r="K199" s="59"/>
      <c r="L199" s="5"/>
    </row>
    <row r="200" spans="1:12" s="77" customFormat="1" ht="37.5" customHeight="1" x14ac:dyDescent="0.25">
      <c r="A200" s="29">
        <v>194</v>
      </c>
      <c r="B200" s="30" t="s">
        <v>214</v>
      </c>
      <c r="C200" s="45" t="s">
        <v>20</v>
      </c>
      <c r="D200" s="41" t="s">
        <v>68</v>
      </c>
      <c r="E200" s="90" t="str">
        <f t="shared" si="13"/>
        <v>X</v>
      </c>
      <c r="F200" s="5" t="str">
        <f t="shared" si="14"/>
        <v/>
      </c>
      <c r="G200" s="5" t="str">
        <f t="shared" si="15"/>
        <v/>
      </c>
      <c r="H200" s="5" t="str">
        <f t="shared" si="12"/>
        <v/>
      </c>
      <c r="I200" s="5" t="str">
        <f t="shared" si="11"/>
        <v/>
      </c>
      <c r="J200" s="31" t="s">
        <v>391</v>
      </c>
      <c r="K200" s="46" t="s">
        <v>33</v>
      </c>
      <c r="L200" s="5"/>
    </row>
    <row r="201" spans="1:12" s="77" customFormat="1" ht="42.75" customHeight="1" x14ac:dyDescent="0.25">
      <c r="A201" s="29">
        <v>195</v>
      </c>
      <c r="B201" s="30" t="s">
        <v>215</v>
      </c>
      <c r="C201" s="45" t="s">
        <v>18</v>
      </c>
      <c r="D201" s="41" t="s">
        <v>68</v>
      </c>
      <c r="E201" s="90" t="str">
        <f t="shared" si="13"/>
        <v/>
      </c>
      <c r="F201" s="5" t="str">
        <f t="shared" si="14"/>
        <v>X</v>
      </c>
      <c r="G201" s="5" t="str">
        <f t="shared" si="15"/>
        <v/>
      </c>
      <c r="H201" s="5" t="str">
        <f t="shared" si="12"/>
        <v/>
      </c>
      <c r="I201" s="5" t="str">
        <f t="shared" si="11"/>
        <v/>
      </c>
      <c r="J201" s="31" t="s">
        <v>391</v>
      </c>
      <c r="K201" s="59"/>
      <c r="L201" s="5"/>
    </row>
    <row r="202" spans="1:12" s="77" customFormat="1" ht="23.25" customHeight="1" x14ac:dyDescent="0.25">
      <c r="A202" s="29">
        <v>196</v>
      </c>
      <c r="B202" s="30" t="s">
        <v>216</v>
      </c>
      <c r="C202" s="45" t="s">
        <v>18</v>
      </c>
      <c r="D202" s="41" t="s">
        <v>68</v>
      </c>
      <c r="E202" s="90" t="str">
        <f t="shared" si="13"/>
        <v/>
      </c>
      <c r="F202" s="5" t="str">
        <f t="shared" si="14"/>
        <v>X</v>
      </c>
      <c r="G202" s="5" t="str">
        <f t="shared" si="15"/>
        <v/>
      </c>
      <c r="H202" s="5" t="str">
        <f t="shared" si="12"/>
        <v/>
      </c>
      <c r="I202" s="5" t="str">
        <f t="shared" si="11"/>
        <v/>
      </c>
      <c r="J202" s="31" t="s">
        <v>391</v>
      </c>
      <c r="K202" s="59"/>
      <c r="L202" s="5"/>
    </row>
    <row r="203" spans="1:12" s="77" customFormat="1" ht="23.25" customHeight="1" x14ac:dyDescent="0.25">
      <c r="A203" s="29">
        <v>197</v>
      </c>
      <c r="B203" s="30" t="s">
        <v>217</v>
      </c>
      <c r="C203" s="45" t="s">
        <v>18</v>
      </c>
      <c r="D203" s="41" t="s">
        <v>68</v>
      </c>
      <c r="E203" s="90" t="str">
        <f t="shared" si="13"/>
        <v/>
      </c>
      <c r="F203" s="5" t="str">
        <f t="shared" si="14"/>
        <v>X</v>
      </c>
      <c r="G203" s="5" t="str">
        <f t="shared" si="15"/>
        <v/>
      </c>
      <c r="H203" s="5" t="str">
        <f t="shared" si="12"/>
        <v/>
      </c>
      <c r="I203" s="5" t="str">
        <f t="shared" si="11"/>
        <v/>
      </c>
      <c r="J203" s="31" t="s">
        <v>391</v>
      </c>
      <c r="K203" s="59"/>
      <c r="L203" s="5"/>
    </row>
    <row r="204" spans="1:12" s="77" customFormat="1" ht="23.25" customHeight="1" x14ac:dyDescent="0.25">
      <c r="A204" s="29">
        <v>198</v>
      </c>
      <c r="B204" s="30" t="s">
        <v>218</v>
      </c>
      <c r="C204" s="45" t="s">
        <v>18</v>
      </c>
      <c r="D204" s="41" t="s">
        <v>68</v>
      </c>
      <c r="E204" s="90" t="str">
        <f t="shared" si="13"/>
        <v/>
      </c>
      <c r="F204" s="5" t="str">
        <f t="shared" si="14"/>
        <v>X</v>
      </c>
      <c r="G204" s="5" t="str">
        <f t="shared" si="15"/>
        <v/>
      </c>
      <c r="H204" s="5" t="str">
        <f t="shared" si="12"/>
        <v/>
      </c>
      <c r="I204" s="5" t="str">
        <f t="shared" ref="I204:I267" si="16">IF($C204="Không đánh giá","X","")</f>
        <v/>
      </c>
      <c r="J204" s="31" t="s">
        <v>391</v>
      </c>
      <c r="K204" s="59"/>
      <c r="L204" s="5"/>
    </row>
    <row r="205" spans="1:12" s="72" customFormat="1" ht="35.25" customHeight="1" x14ac:dyDescent="0.25">
      <c r="A205" s="29">
        <v>199</v>
      </c>
      <c r="B205" s="30" t="s">
        <v>219</v>
      </c>
      <c r="C205" s="45" t="s">
        <v>18</v>
      </c>
      <c r="D205" s="41" t="s">
        <v>68</v>
      </c>
      <c r="E205" s="90" t="str">
        <f t="shared" si="13"/>
        <v/>
      </c>
      <c r="F205" s="5" t="str">
        <f t="shared" si="14"/>
        <v>X</v>
      </c>
      <c r="G205" s="5" t="str">
        <f t="shared" si="15"/>
        <v/>
      </c>
      <c r="H205" s="5" t="str">
        <f t="shared" si="12"/>
        <v/>
      </c>
      <c r="I205" s="5" t="str">
        <f t="shared" si="16"/>
        <v/>
      </c>
      <c r="J205" s="31" t="s">
        <v>391</v>
      </c>
      <c r="K205" s="69" t="s">
        <v>38</v>
      </c>
      <c r="L205" s="70"/>
    </row>
    <row r="206" spans="1:12" s="77" customFormat="1" ht="23.25" customHeight="1" x14ac:dyDescent="0.25">
      <c r="A206" s="29">
        <v>200</v>
      </c>
      <c r="B206" s="30" t="s">
        <v>220</v>
      </c>
      <c r="C206" s="45" t="s">
        <v>18</v>
      </c>
      <c r="D206" s="41" t="s">
        <v>68</v>
      </c>
      <c r="E206" s="90" t="str">
        <f t="shared" si="13"/>
        <v/>
      </c>
      <c r="F206" s="5" t="str">
        <f t="shared" si="14"/>
        <v>X</v>
      </c>
      <c r="G206" s="5" t="str">
        <f t="shared" si="15"/>
        <v/>
      </c>
      <c r="H206" s="5" t="str">
        <f t="shared" si="12"/>
        <v/>
      </c>
      <c r="I206" s="5" t="str">
        <f t="shared" si="16"/>
        <v/>
      </c>
      <c r="J206" s="31" t="s">
        <v>391</v>
      </c>
      <c r="K206" s="59"/>
      <c r="L206" s="5"/>
    </row>
    <row r="207" spans="1:12" s="77" customFormat="1" ht="38.25" customHeight="1" x14ac:dyDescent="0.25">
      <c r="A207" s="29">
        <v>201</v>
      </c>
      <c r="B207" s="30" t="s">
        <v>221</v>
      </c>
      <c r="C207" s="45" t="s">
        <v>20</v>
      </c>
      <c r="D207" s="41" t="s">
        <v>68</v>
      </c>
      <c r="E207" s="90" t="str">
        <f t="shared" si="13"/>
        <v>X</v>
      </c>
      <c r="F207" s="5" t="str">
        <f t="shared" si="14"/>
        <v/>
      </c>
      <c r="G207" s="5" t="str">
        <f t="shared" si="15"/>
        <v/>
      </c>
      <c r="H207" s="5" t="str">
        <f t="shared" si="12"/>
        <v/>
      </c>
      <c r="I207" s="5" t="str">
        <f t="shared" si="16"/>
        <v/>
      </c>
      <c r="J207" s="31" t="s">
        <v>391</v>
      </c>
      <c r="K207" s="59"/>
      <c r="L207" s="5"/>
    </row>
    <row r="208" spans="1:12" s="77" customFormat="1" ht="36" customHeight="1" x14ac:dyDescent="0.25">
      <c r="A208" s="29">
        <v>202</v>
      </c>
      <c r="B208" s="30" t="s">
        <v>222</v>
      </c>
      <c r="C208" s="45" t="s">
        <v>20</v>
      </c>
      <c r="D208" s="41" t="s">
        <v>68</v>
      </c>
      <c r="E208" s="90" t="str">
        <f t="shared" si="13"/>
        <v>X</v>
      </c>
      <c r="F208" s="5" t="str">
        <f t="shared" si="14"/>
        <v/>
      </c>
      <c r="G208" s="5" t="str">
        <f t="shared" si="15"/>
        <v/>
      </c>
      <c r="H208" s="5" t="str">
        <f t="shared" si="12"/>
        <v/>
      </c>
      <c r="I208" s="5" t="str">
        <f t="shared" si="16"/>
        <v/>
      </c>
      <c r="J208" s="31" t="s">
        <v>391</v>
      </c>
      <c r="K208" s="59"/>
      <c r="L208" s="5"/>
    </row>
    <row r="209" spans="1:12" s="77" customFormat="1" ht="26.25" customHeight="1" x14ac:dyDescent="0.25">
      <c r="A209" s="29">
        <v>203</v>
      </c>
      <c r="B209" s="30" t="s">
        <v>223</v>
      </c>
      <c r="C209" s="45" t="s">
        <v>18</v>
      </c>
      <c r="D209" s="41" t="s">
        <v>68</v>
      </c>
      <c r="E209" s="90" t="str">
        <f t="shared" si="13"/>
        <v/>
      </c>
      <c r="F209" s="5" t="str">
        <f t="shared" si="14"/>
        <v>X</v>
      </c>
      <c r="G209" s="5" t="str">
        <f t="shared" si="15"/>
        <v/>
      </c>
      <c r="H209" s="5" t="str">
        <f t="shared" si="12"/>
        <v/>
      </c>
      <c r="I209" s="5" t="str">
        <f t="shared" si="16"/>
        <v/>
      </c>
      <c r="J209" s="31" t="s">
        <v>391</v>
      </c>
      <c r="K209" s="57"/>
      <c r="L209" s="5"/>
    </row>
    <row r="210" spans="1:12" s="18" customFormat="1" ht="37.5" customHeight="1" x14ac:dyDescent="0.25">
      <c r="A210" s="29">
        <v>204</v>
      </c>
      <c r="B210" s="30" t="s">
        <v>224</v>
      </c>
      <c r="C210" s="45" t="s">
        <v>18</v>
      </c>
      <c r="D210" s="41" t="s">
        <v>68</v>
      </c>
      <c r="E210" s="90" t="str">
        <f t="shared" si="13"/>
        <v/>
      </c>
      <c r="F210" s="5" t="str">
        <f t="shared" si="14"/>
        <v>X</v>
      </c>
      <c r="G210" s="5" t="str">
        <f t="shared" si="15"/>
        <v/>
      </c>
      <c r="H210" s="5" t="str">
        <f t="shared" si="12"/>
        <v/>
      </c>
      <c r="I210" s="5" t="str">
        <f t="shared" si="16"/>
        <v/>
      </c>
      <c r="J210" s="31" t="s">
        <v>391</v>
      </c>
      <c r="K210" s="46" t="s">
        <v>33</v>
      </c>
      <c r="L210" s="24"/>
    </row>
    <row r="211" spans="1:12" s="3" customFormat="1" ht="36" customHeight="1" x14ac:dyDescent="0.25">
      <c r="A211" s="29">
        <v>205</v>
      </c>
      <c r="B211" s="30" t="s">
        <v>387</v>
      </c>
      <c r="C211" s="45" t="s">
        <v>20</v>
      </c>
      <c r="D211" s="41" t="s">
        <v>68</v>
      </c>
      <c r="E211" s="90" t="str">
        <f t="shared" si="13"/>
        <v>X</v>
      </c>
      <c r="F211" s="5" t="str">
        <f t="shared" si="14"/>
        <v/>
      </c>
      <c r="G211" s="5" t="str">
        <f t="shared" si="15"/>
        <v/>
      </c>
      <c r="H211" s="5" t="str">
        <f t="shared" si="12"/>
        <v/>
      </c>
      <c r="I211" s="5" t="str">
        <f t="shared" si="16"/>
        <v/>
      </c>
      <c r="J211" s="31" t="s">
        <v>391</v>
      </c>
      <c r="K211" s="59" t="s">
        <v>57</v>
      </c>
      <c r="L211" s="110"/>
    </row>
    <row r="212" spans="1:12" s="18" customFormat="1" ht="33" customHeight="1" x14ac:dyDescent="0.25">
      <c r="A212" s="29">
        <v>206</v>
      </c>
      <c r="B212" s="30" t="s">
        <v>225</v>
      </c>
      <c r="C212" s="45" t="s">
        <v>20</v>
      </c>
      <c r="D212" s="41" t="s">
        <v>23</v>
      </c>
      <c r="E212" s="90" t="str">
        <f t="shared" si="13"/>
        <v>X</v>
      </c>
      <c r="F212" s="5" t="str">
        <f t="shared" si="14"/>
        <v/>
      </c>
      <c r="G212" s="5" t="str">
        <f t="shared" si="15"/>
        <v/>
      </c>
      <c r="H212" s="5" t="str">
        <f t="shared" si="12"/>
        <v/>
      </c>
      <c r="I212" s="5" t="str">
        <f t="shared" si="16"/>
        <v/>
      </c>
      <c r="J212" s="31" t="s">
        <v>391</v>
      </c>
      <c r="K212" s="59"/>
      <c r="L212" s="24" t="s">
        <v>399</v>
      </c>
    </row>
    <row r="213" spans="1:12" s="19" customFormat="1" ht="53.25" customHeight="1" x14ac:dyDescent="0.25">
      <c r="A213" s="29">
        <v>207</v>
      </c>
      <c r="B213" s="30" t="s">
        <v>226</v>
      </c>
      <c r="C213" s="45" t="s">
        <v>19</v>
      </c>
      <c r="D213" s="41" t="s">
        <v>23</v>
      </c>
      <c r="E213" s="90" t="str">
        <f t="shared" si="13"/>
        <v/>
      </c>
      <c r="F213" s="5" t="str">
        <f t="shared" si="14"/>
        <v/>
      </c>
      <c r="G213" s="5" t="str">
        <f t="shared" si="15"/>
        <v/>
      </c>
      <c r="H213" s="5" t="str">
        <f t="shared" si="12"/>
        <v>X</v>
      </c>
      <c r="I213" s="5" t="str">
        <f t="shared" si="16"/>
        <v/>
      </c>
      <c r="J213" s="31" t="s">
        <v>391</v>
      </c>
      <c r="K213" s="46" t="s">
        <v>41</v>
      </c>
      <c r="L213" s="24" t="s">
        <v>398</v>
      </c>
    </row>
    <row r="214" spans="1:12" s="19" customFormat="1" ht="23.25" customHeight="1" x14ac:dyDescent="0.25">
      <c r="A214" s="29">
        <v>208</v>
      </c>
      <c r="B214" s="30" t="s">
        <v>227</v>
      </c>
      <c r="C214" s="45" t="s">
        <v>18</v>
      </c>
      <c r="D214" s="41" t="s">
        <v>23</v>
      </c>
      <c r="E214" s="90" t="str">
        <f t="shared" si="13"/>
        <v/>
      </c>
      <c r="F214" s="5" t="str">
        <f t="shared" si="14"/>
        <v>X</v>
      </c>
      <c r="G214" s="5" t="str">
        <f t="shared" si="15"/>
        <v/>
      </c>
      <c r="H214" s="5" t="str">
        <f t="shared" si="12"/>
        <v/>
      </c>
      <c r="I214" s="5" t="str">
        <f t="shared" si="16"/>
        <v/>
      </c>
      <c r="J214" s="31" t="s">
        <v>391</v>
      </c>
      <c r="K214" s="59"/>
      <c r="L214" s="24"/>
    </row>
    <row r="215" spans="1:12" s="19" customFormat="1" ht="23.25" customHeight="1" x14ac:dyDescent="0.25">
      <c r="A215" s="29">
        <v>209</v>
      </c>
      <c r="B215" s="30" t="s">
        <v>228</v>
      </c>
      <c r="C215" s="45" t="s">
        <v>20</v>
      </c>
      <c r="D215" s="41" t="s">
        <v>23</v>
      </c>
      <c r="E215" s="90" t="str">
        <f t="shared" si="13"/>
        <v>X</v>
      </c>
      <c r="F215" s="5" t="str">
        <f t="shared" si="14"/>
        <v/>
      </c>
      <c r="G215" s="5" t="str">
        <f t="shared" si="15"/>
        <v/>
      </c>
      <c r="H215" s="5" t="str">
        <f t="shared" si="12"/>
        <v/>
      </c>
      <c r="I215" s="5" t="str">
        <f t="shared" si="16"/>
        <v/>
      </c>
      <c r="J215" s="31" t="s">
        <v>391</v>
      </c>
      <c r="K215" s="59"/>
      <c r="L215" s="24" t="s">
        <v>397</v>
      </c>
    </row>
    <row r="216" spans="1:12" s="19" customFormat="1" ht="35.25" customHeight="1" x14ac:dyDescent="0.25">
      <c r="A216" s="29">
        <v>210</v>
      </c>
      <c r="B216" s="30" t="s">
        <v>229</v>
      </c>
      <c r="C216" s="45" t="s">
        <v>18</v>
      </c>
      <c r="D216" s="41" t="s">
        <v>23</v>
      </c>
      <c r="E216" s="90" t="str">
        <f t="shared" si="13"/>
        <v/>
      </c>
      <c r="F216" s="5" t="str">
        <f t="shared" si="14"/>
        <v>X</v>
      </c>
      <c r="G216" s="5" t="str">
        <f t="shared" si="15"/>
        <v/>
      </c>
      <c r="H216" s="5" t="str">
        <f t="shared" si="12"/>
        <v/>
      </c>
      <c r="I216" s="5" t="str">
        <f t="shared" si="16"/>
        <v/>
      </c>
      <c r="J216" s="31" t="s">
        <v>391</v>
      </c>
      <c r="K216" s="59" t="s">
        <v>43</v>
      </c>
      <c r="L216" s="24" t="s">
        <v>397</v>
      </c>
    </row>
    <row r="217" spans="1:12" s="71" customFormat="1" ht="33.75" customHeight="1" x14ac:dyDescent="0.25">
      <c r="A217" s="29">
        <v>211</v>
      </c>
      <c r="B217" s="30" t="s">
        <v>230</v>
      </c>
      <c r="C217" s="45" t="s">
        <v>18</v>
      </c>
      <c r="D217" s="41" t="s">
        <v>23</v>
      </c>
      <c r="E217" s="90" t="str">
        <f t="shared" si="13"/>
        <v/>
      </c>
      <c r="F217" s="5" t="str">
        <f t="shared" si="14"/>
        <v>X</v>
      </c>
      <c r="G217" s="5" t="str">
        <f t="shared" si="15"/>
        <v/>
      </c>
      <c r="H217" s="5" t="str">
        <f t="shared" si="12"/>
        <v/>
      </c>
      <c r="I217" s="5" t="str">
        <f t="shared" si="16"/>
        <v/>
      </c>
      <c r="J217" s="31" t="s">
        <v>391</v>
      </c>
      <c r="K217" s="46" t="s">
        <v>39</v>
      </c>
      <c r="L217" s="70"/>
    </row>
    <row r="218" spans="1:12" s="19" customFormat="1" ht="35.25" customHeight="1" x14ac:dyDescent="0.25">
      <c r="A218" s="29">
        <v>212</v>
      </c>
      <c r="B218" s="30" t="s">
        <v>231</v>
      </c>
      <c r="C218" s="45" t="s">
        <v>18</v>
      </c>
      <c r="D218" s="41" t="s">
        <v>23</v>
      </c>
      <c r="E218" s="90" t="str">
        <f t="shared" si="13"/>
        <v/>
      </c>
      <c r="F218" s="5" t="str">
        <f t="shared" si="14"/>
        <v>X</v>
      </c>
      <c r="G218" s="5" t="str">
        <f t="shared" si="15"/>
        <v/>
      </c>
      <c r="H218" s="5" t="str">
        <f t="shared" si="12"/>
        <v/>
      </c>
      <c r="I218" s="5" t="str">
        <f t="shared" si="16"/>
        <v/>
      </c>
      <c r="J218" s="31" t="s">
        <v>391</v>
      </c>
      <c r="K218" s="59"/>
      <c r="L218" s="24"/>
    </row>
    <row r="219" spans="1:12" s="19" customFormat="1" ht="27.75" customHeight="1" x14ac:dyDescent="0.25">
      <c r="A219" s="29">
        <v>213</v>
      </c>
      <c r="B219" s="30" t="s">
        <v>232</v>
      </c>
      <c r="C219" s="45" t="s">
        <v>20</v>
      </c>
      <c r="D219" s="41" t="s">
        <v>23</v>
      </c>
      <c r="E219" s="90" t="str">
        <f t="shared" si="13"/>
        <v>X</v>
      </c>
      <c r="F219" s="5" t="str">
        <f t="shared" si="14"/>
        <v/>
      </c>
      <c r="G219" s="5" t="str">
        <f t="shared" si="15"/>
        <v/>
      </c>
      <c r="H219" s="5" t="str">
        <f t="shared" si="12"/>
        <v/>
      </c>
      <c r="I219" s="5" t="str">
        <f t="shared" si="16"/>
        <v/>
      </c>
      <c r="J219" s="31" t="s">
        <v>391</v>
      </c>
      <c r="K219" s="59"/>
      <c r="L219" s="24"/>
    </row>
    <row r="220" spans="1:12" s="19" customFormat="1" ht="23.25" customHeight="1" x14ac:dyDescent="0.25">
      <c r="A220" s="29">
        <v>214</v>
      </c>
      <c r="B220" s="30" t="s">
        <v>233</v>
      </c>
      <c r="C220" s="45" t="s">
        <v>20</v>
      </c>
      <c r="D220" s="41" t="s">
        <v>23</v>
      </c>
      <c r="E220" s="90" t="str">
        <f t="shared" si="13"/>
        <v>X</v>
      </c>
      <c r="F220" s="5" t="str">
        <f t="shared" si="14"/>
        <v/>
      </c>
      <c r="G220" s="5" t="str">
        <f t="shared" si="15"/>
        <v/>
      </c>
      <c r="H220" s="5" t="str">
        <f t="shared" ref="H220:H283" si="17">IF($C220="Không hoàn thành","X","")</f>
        <v/>
      </c>
      <c r="I220" s="5" t="str">
        <f t="shared" si="16"/>
        <v/>
      </c>
      <c r="J220" s="31" t="s">
        <v>391</v>
      </c>
      <c r="K220" s="59"/>
      <c r="L220" s="24"/>
    </row>
    <row r="221" spans="1:12" s="19" customFormat="1" ht="37.5" customHeight="1" x14ac:dyDescent="0.25">
      <c r="A221" s="29">
        <v>215</v>
      </c>
      <c r="B221" s="30" t="s">
        <v>234</v>
      </c>
      <c r="C221" s="45" t="s">
        <v>20</v>
      </c>
      <c r="D221" s="41" t="s">
        <v>23</v>
      </c>
      <c r="E221" s="90" t="str">
        <f t="shared" si="13"/>
        <v>X</v>
      </c>
      <c r="F221" s="5" t="str">
        <f t="shared" si="14"/>
        <v/>
      </c>
      <c r="G221" s="5" t="str">
        <f t="shared" si="15"/>
        <v/>
      </c>
      <c r="H221" s="5" t="str">
        <f t="shared" si="17"/>
        <v/>
      </c>
      <c r="I221" s="5" t="str">
        <f t="shared" si="16"/>
        <v/>
      </c>
      <c r="J221" s="31" t="s">
        <v>391</v>
      </c>
      <c r="K221" s="59"/>
      <c r="L221" s="24"/>
    </row>
    <row r="222" spans="1:12" s="19" customFormat="1" ht="35.25" customHeight="1" x14ac:dyDescent="0.25">
      <c r="A222" s="29">
        <v>216</v>
      </c>
      <c r="B222" s="30" t="s">
        <v>235</v>
      </c>
      <c r="C222" s="45" t="s">
        <v>18</v>
      </c>
      <c r="D222" s="41" t="s">
        <v>23</v>
      </c>
      <c r="E222" s="90" t="str">
        <f t="shared" si="13"/>
        <v/>
      </c>
      <c r="F222" s="5" t="str">
        <f t="shared" si="14"/>
        <v>X</v>
      </c>
      <c r="G222" s="5" t="str">
        <f t="shared" si="15"/>
        <v/>
      </c>
      <c r="H222" s="5" t="str">
        <f t="shared" si="17"/>
        <v/>
      </c>
      <c r="I222" s="5" t="str">
        <f t="shared" si="16"/>
        <v/>
      </c>
      <c r="J222" s="31" t="s">
        <v>391</v>
      </c>
      <c r="K222" s="46" t="s">
        <v>35</v>
      </c>
      <c r="L222" s="70"/>
    </row>
    <row r="223" spans="1:12" s="19" customFormat="1" ht="23.25" customHeight="1" x14ac:dyDescent="0.25">
      <c r="A223" s="29">
        <v>217</v>
      </c>
      <c r="B223" s="30" t="s">
        <v>236</v>
      </c>
      <c r="C223" s="45" t="s">
        <v>18</v>
      </c>
      <c r="D223" s="41" t="s">
        <v>23</v>
      </c>
      <c r="E223" s="90" t="str">
        <f t="shared" si="13"/>
        <v/>
      </c>
      <c r="F223" s="5" t="str">
        <f t="shared" si="14"/>
        <v>X</v>
      </c>
      <c r="G223" s="5" t="str">
        <f t="shared" si="15"/>
        <v/>
      </c>
      <c r="H223" s="5" t="str">
        <f t="shared" si="17"/>
        <v/>
      </c>
      <c r="I223" s="5" t="str">
        <f t="shared" si="16"/>
        <v/>
      </c>
      <c r="J223" s="31" t="s">
        <v>391</v>
      </c>
      <c r="K223" s="59"/>
      <c r="L223" s="24"/>
    </row>
    <row r="224" spans="1:12" s="2" customFormat="1" ht="33" customHeight="1" x14ac:dyDescent="0.25">
      <c r="A224" s="29">
        <v>218</v>
      </c>
      <c r="B224" s="30" t="s">
        <v>237</v>
      </c>
      <c r="C224" s="45" t="s">
        <v>18</v>
      </c>
      <c r="D224" s="41" t="s">
        <v>23</v>
      </c>
      <c r="E224" s="90" t="str">
        <f t="shared" si="13"/>
        <v/>
      </c>
      <c r="F224" s="5" t="str">
        <f t="shared" si="14"/>
        <v>X</v>
      </c>
      <c r="G224" s="5" t="str">
        <f t="shared" si="15"/>
        <v/>
      </c>
      <c r="H224" s="5" t="str">
        <f t="shared" si="17"/>
        <v/>
      </c>
      <c r="I224" s="5" t="str">
        <f t="shared" si="16"/>
        <v/>
      </c>
      <c r="J224" s="31" t="s">
        <v>391</v>
      </c>
      <c r="K224" s="59"/>
      <c r="L224" s="5"/>
    </row>
    <row r="225" spans="1:12" s="2" customFormat="1" ht="23.25" customHeight="1" x14ac:dyDescent="0.25">
      <c r="A225" s="29">
        <v>219</v>
      </c>
      <c r="B225" s="30" t="s">
        <v>238</v>
      </c>
      <c r="C225" s="45" t="s">
        <v>18</v>
      </c>
      <c r="D225" s="41" t="s">
        <v>23</v>
      </c>
      <c r="E225" s="90" t="str">
        <f t="shared" si="13"/>
        <v/>
      </c>
      <c r="F225" s="5" t="str">
        <f t="shared" si="14"/>
        <v>X</v>
      </c>
      <c r="G225" s="5" t="str">
        <f t="shared" si="15"/>
        <v/>
      </c>
      <c r="H225" s="5" t="str">
        <f t="shared" si="17"/>
        <v/>
      </c>
      <c r="I225" s="5" t="str">
        <f t="shared" si="16"/>
        <v/>
      </c>
      <c r="J225" s="31" t="s">
        <v>391</v>
      </c>
      <c r="K225" s="59"/>
      <c r="L225" s="5"/>
    </row>
    <row r="226" spans="1:12" s="2" customFormat="1" ht="23.25" customHeight="1" x14ac:dyDescent="0.25">
      <c r="A226" s="29">
        <v>220</v>
      </c>
      <c r="B226" s="30" t="s">
        <v>239</v>
      </c>
      <c r="C226" s="45" t="s">
        <v>20</v>
      </c>
      <c r="D226" s="41" t="s">
        <v>23</v>
      </c>
      <c r="E226" s="90" t="str">
        <f t="shared" si="13"/>
        <v>X</v>
      </c>
      <c r="F226" s="5" t="str">
        <f t="shared" si="14"/>
        <v/>
      </c>
      <c r="G226" s="5" t="str">
        <f t="shared" si="15"/>
        <v/>
      </c>
      <c r="H226" s="5" t="str">
        <f t="shared" si="17"/>
        <v/>
      </c>
      <c r="I226" s="5" t="str">
        <f t="shared" si="16"/>
        <v/>
      </c>
      <c r="J226" s="31" t="s">
        <v>391</v>
      </c>
      <c r="K226" s="59"/>
      <c r="L226" s="5"/>
    </row>
    <row r="227" spans="1:12" s="2" customFormat="1" ht="37.5" customHeight="1" x14ac:dyDescent="0.25">
      <c r="A227" s="29">
        <v>221</v>
      </c>
      <c r="B227" s="30" t="s">
        <v>240</v>
      </c>
      <c r="C227" s="45" t="s">
        <v>18</v>
      </c>
      <c r="D227" s="41" t="s">
        <v>23</v>
      </c>
      <c r="E227" s="90" t="str">
        <f t="shared" si="13"/>
        <v/>
      </c>
      <c r="F227" s="5" t="str">
        <f t="shared" si="14"/>
        <v>X</v>
      </c>
      <c r="G227" s="5" t="str">
        <f t="shared" si="15"/>
        <v/>
      </c>
      <c r="H227" s="5" t="str">
        <f t="shared" si="17"/>
        <v/>
      </c>
      <c r="I227" s="5" t="str">
        <f t="shared" si="16"/>
        <v/>
      </c>
      <c r="J227" s="31" t="s">
        <v>391</v>
      </c>
      <c r="K227" s="59"/>
      <c r="L227" s="5"/>
    </row>
    <row r="228" spans="1:12" s="2" customFormat="1" ht="23.25" customHeight="1" x14ac:dyDescent="0.25">
      <c r="A228" s="29">
        <v>222</v>
      </c>
      <c r="B228" s="30" t="s">
        <v>241</v>
      </c>
      <c r="C228" s="45" t="s">
        <v>18</v>
      </c>
      <c r="D228" s="41" t="s">
        <v>23</v>
      </c>
      <c r="E228" s="90" t="str">
        <f t="shared" si="13"/>
        <v/>
      </c>
      <c r="F228" s="5" t="str">
        <f t="shared" si="14"/>
        <v>X</v>
      </c>
      <c r="G228" s="5" t="str">
        <f t="shared" si="15"/>
        <v/>
      </c>
      <c r="H228" s="5" t="str">
        <f t="shared" si="17"/>
        <v/>
      </c>
      <c r="I228" s="5" t="str">
        <f t="shared" si="16"/>
        <v/>
      </c>
      <c r="J228" s="31" t="s">
        <v>391</v>
      </c>
      <c r="K228" s="59"/>
      <c r="L228" s="5"/>
    </row>
    <row r="229" spans="1:12" s="2" customFormat="1" ht="23.25" customHeight="1" x14ac:dyDescent="0.25">
      <c r="A229" s="29">
        <v>223</v>
      </c>
      <c r="B229" s="30" t="s">
        <v>242</v>
      </c>
      <c r="C229" s="45" t="s">
        <v>18</v>
      </c>
      <c r="D229" s="41" t="s">
        <v>23</v>
      </c>
      <c r="E229" s="90" t="str">
        <f t="shared" si="13"/>
        <v/>
      </c>
      <c r="F229" s="5" t="str">
        <f t="shared" si="14"/>
        <v>X</v>
      </c>
      <c r="G229" s="5" t="str">
        <f t="shared" si="15"/>
        <v/>
      </c>
      <c r="H229" s="5" t="str">
        <f t="shared" si="17"/>
        <v/>
      </c>
      <c r="I229" s="5" t="str">
        <f t="shared" si="16"/>
        <v/>
      </c>
      <c r="J229" s="31" t="s">
        <v>391</v>
      </c>
      <c r="K229" s="59"/>
      <c r="L229" s="5"/>
    </row>
    <row r="230" spans="1:12" s="19" customFormat="1" ht="29.25" customHeight="1" x14ac:dyDescent="0.25">
      <c r="A230" s="29">
        <v>224</v>
      </c>
      <c r="B230" s="30" t="s">
        <v>243</v>
      </c>
      <c r="C230" s="45" t="s">
        <v>18</v>
      </c>
      <c r="D230" s="41" t="s">
        <v>23</v>
      </c>
      <c r="E230" s="90" t="str">
        <f t="shared" si="13"/>
        <v/>
      </c>
      <c r="F230" s="5" t="str">
        <f t="shared" si="14"/>
        <v>X</v>
      </c>
      <c r="G230" s="5" t="str">
        <f t="shared" si="15"/>
        <v/>
      </c>
      <c r="H230" s="5" t="str">
        <f t="shared" si="17"/>
        <v/>
      </c>
      <c r="I230" s="5" t="str">
        <f t="shared" si="16"/>
        <v/>
      </c>
      <c r="J230" s="31" t="s">
        <v>391</v>
      </c>
      <c r="K230" s="59"/>
      <c r="L230" s="24"/>
    </row>
    <row r="231" spans="1:12" s="2" customFormat="1" ht="42.75" customHeight="1" x14ac:dyDescent="0.25">
      <c r="A231" s="29">
        <v>225</v>
      </c>
      <c r="B231" s="30" t="s">
        <v>244</v>
      </c>
      <c r="C231" s="45" t="s">
        <v>18</v>
      </c>
      <c r="D231" s="41" t="s">
        <v>23</v>
      </c>
      <c r="E231" s="90" t="str">
        <f t="shared" si="13"/>
        <v/>
      </c>
      <c r="F231" s="5" t="str">
        <f t="shared" si="14"/>
        <v>X</v>
      </c>
      <c r="G231" s="5" t="str">
        <f t="shared" si="15"/>
        <v/>
      </c>
      <c r="H231" s="5" t="str">
        <f t="shared" si="17"/>
        <v/>
      </c>
      <c r="I231" s="5" t="str">
        <f t="shared" si="16"/>
        <v/>
      </c>
      <c r="J231" s="31" t="s">
        <v>391</v>
      </c>
      <c r="K231" s="32"/>
      <c r="L231" s="5"/>
    </row>
    <row r="232" spans="1:12" s="2" customFormat="1" ht="23.25" customHeight="1" x14ac:dyDescent="0.25">
      <c r="A232" s="29">
        <v>226</v>
      </c>
      <c r="B232" s="30" t="s">
        <v>245</v>
      </c>
      <c r="C232" s="45" t="s">
        <v>18</v>
      </c>
      <c r="D232" s="41" t="s">
        <v>23</v>
      </c>
      <c r="E232" s="90" t="str">
        <f t="shared" si="13"/>
        <v/>
      </c>
      <c r="F232" s="5" t="str">
        <f t="shared" si="14"/>
        <v>X</v>
      </c>
      <c r="G232" s="5" t="str">
        <f t="shared" si="15"/>
        <v/>
      </c>
      <c r="H232" s="5" t="str">
        <f t="shared" si="17"/>
        <v/>
      </c>
      <c r="I232" s="5" t="str">
        <f t="shared" si="16"/>
        <v/>
      </c>
      <c r="J232" s="31" t="s">
        <v>391</v>
      </c>
      <c r="K232" s="33"/>
      <c r="L232" s="5"/>
    </row>
    <row r="233" spans="1:12" s="77" customFormat="1" ht="23.25" customHeight="1" x14ac:dyDescent="0.25">
      <c r="A233" s="29">
        <v>227</v>
      </c>
      <c r="B233" s="30" t="s">
        <v>246</v>
      </c>
      <c r="C233" s="45" t="s">
        <v>20</v>
      </c>
      <c r="D233" s="41" t="s">
        <v>23</v>
      </c>
      <c r="E233" s="90" t="str">
        <f t="shared" si="13"/>
        <v>X</v>
      </c>
      <c r="F233" s="5" t="str">
        <f t="shared" si="14"/>
        <v/>
      </c>
      <c r="G233" s="5" t="str">
        <f t="shared" si="15"/>
        <v/>
      </c>
      <c r="H233" s="5" t="str">
        <f t="shared" si="17"/>
        <v/>
      </c>
      <c r="I233" s="5" t="str">
        <f t="shared" si="16"/>
        <v/>
      </c>
      <c r="J233" s="31" t="s">
        <v>391</v>
      </c>
      <c r="K233" s="32"/>
      <c r="L233" s="5"/>
    </row>
    <row r="234" spans="1:12" s="77" customFormat="1" ht="23.25" customHeight="1" x14ac:dyDescent="0.25">
      <c r="A234" s="29">
        <v>228</v>
      </c>
      <c r="B234" s="30" t="s">
        <v>247</v>
      </c>
      <c r="C234" s="45" t="s">
        <v>18</v>
      </c>
      <c r="D234" s="41" t="s">
        <v>23</v>
      </c>
      <c r="E234" s="90" t="str">
        <f t="shared" si="13"/>
        <v/>
      </c>
      <c r="F234" s="5" t="str">
        <f t="shared" si="14"/>
        <v>X</v>
      </c>
      <c r="G234" s="5" t="str">
        <f t="shared" si="15"/>
        <v/>
      </c>
      <c r="H234" s="5" t="str">
        <f t="shared" si="17"/>
        <v/>
      </c>
      <c r="I234" s="5" t="str">
        <f t="shared" si="16"/>
        <v/>
      </c>
      <c r="J234" s="31" t="s">
        <v>391</v>
      </c>
      <c r="K234" s="48"/>
      <c r="L234" s="5"/>
    </row>
    <row r="235" spans="1:12" s="20" customFormat="1" ht="33.75" customHeight="1" x14ac:dyDescent="0.25">
      <c r="A235" s="29">
        <v>229</v>
      </c>
      <c r="B235" s="30" t="s">
        <v>248</v>
      </c>
      <c r="C235" s="45" t="s">
        <v>18</v>
      </c>
      <c r="D235" s="41" t="s">
        <v>23</v>
      </c>
      <c r="E235" s="90" t="str">
        <f t="shared" si="13"/>
        <v/>
      </c>
      <c r="F235" s="5" t="str">
        <f t="shared" si="14"/>
        <v>X</v>
      </c>
      <c r="G235" s="5" t="str">
        <f t="shared" si="15"/>
        <v/>
      </c>
      <c r="H235" s="5" t="str">
        <f t="shared" si="17"/>
        <v/>
      </c>
      <c r="I235" s="5" t="str">
        <f t="shared" si="16"/>
        <v/>
      </c>
      <c r="J235" s="31" t="s">
        <v>391</v>
      </c>
      <c r="K235" s="46" t="s">
        <v>35</v>
      </c>
      <c r="L235" s="117"/>
    </row>
    <row r="236" spans="1:12" s="3" customFormat="1" ht="23.25" customHeight="1" x14ac:dyDescent="0.25">
      <c r="A236" s="29">
        <v>230</v>
      </c>
      <c r="B236" s="30" t="s">
        <v>249</v>
      </c>
      <c r="C236" s="45" t="s">
        <v>20</v>
      </c>
      <c r="D236" s="41" t="s">
        <v>23</v>
      </c>
      <c r="E236" s="90" t="str">
        <f t="shared" si="13"/>
        <v>X</v>
      </c>
      <c r="F236" s="5" t="str">
        <f t="shared" si="14"/>
        <v/>
      </c>
      <c r="G236" s="5" t="str">
        <f t="shared" si="15"/>
        <v/>
      </c>
      <c r="H236" s="5" t="str">
        <f t="shared" si="17"/>
        <v/>
      </c>
      <c r="I236" s="5" t="str">
        <f t="shared" si="16"/>
        <v/>
      </c>
      <c r="J236" s="31" t="s">
        <v>391</v>
      </c>
      <c r="K236" s="32"/>
      <c r="L236" s="110"/>
    </row>
    <row r="237" spans="1:12" s="3" customFormat="1" ht="23.25" customHeight="1" x14ac:dyDescent="0.25">
      <c r="A237" s="29">
        <v>231</v>
      </c>
      <c r="B237" s="30" t="s">
        <v>250</v>
      </c>
      <c r="C237" s="45" t="s">
        <v>20</v>
      </c>
      <c r="D237" s="41" t="s">
        <v>23</v>
      </c>
      <c r="E237" s="90" t="str">
        <f t="shared" si="13"/>
        <v>X</v>
      </c>
      <c r="F237" s="5" t="str">
        <f t="shared" si="14"/>
        <v/>
      </c>
      <c r="G237" s="5" t="str">
        <f t="shared" si="15"/>
        <v/>
      </c>
      <c r="H237" s="5" t="str">
        <f t="shared" si="17"/>
        <v/>
      </c>
      <c r="I237" s="5" t="str">
        <f t="shared" si="16"/>
        <v/>
      </c>
      <c r="J237" s="31" t="s">
        <v>391</v>
      </c>
      <c r="K237" s="63"/>
      <c r="L237" s="110"/>
    </row>
    <row r="238" spans="1:12" s="3" customFormat="1" ht="23.25" customHeight="1" x14ac:dyDescent="0.25">
      <c r="A238" s="29">
        <v>232</v>
      </c>
      <c r="B238" s="30" t="s">
        <v>251</v>
      </c>
      <c r="C238" s="45" t="s">
        <v>20</v>
      </c>
      <c r="D238" s="41" t="s">
        <v>23</v>
      </c>
      <c r="E238" s="90" t="str">
        <f t="shared" si="13"/>
        <v>X</v>
      </c>
      <c r="F238" s="5" t="str">
        <f t="shared" si="14"/>
        <v/>
      </c>
      <c r="G238" s="5" t="str">
        <f t="shared" si="15"/>
        <v/>
      </c>
      <c r="H238" s="5" t="str">
        <f t="shared" si="17"/>
        <v/>
      </c>
      <c r="I238" s="5" t="str">
        <f t="shared" si="16"/>
        <v/>
      </c>
      <c r="J238" s="31" t="s">
        <v>391</v>
      </c>
      <c r="K238" s="63"/>
      <c r="L238" s="110"/>
    </row>
    <row r="239" spans="1:12" s="21" customFormat="1" ht="24" customHeight="1" x14ac:dyDescent="0.25">
      <c r="A239" s="29">
        <v>233</v>
      </c>
      <c r="B239" s="30" t="s">
        <v>14</v>
      </c>
      <c r="C239" s="45" t="s">
        <v>18</v>
      </c>
      <c r="D239" s="41" t="s">
        <v>69</v>
      </c>
      <c r="E239" s="90" t="str">
        <f t="shared" si="13"/>
        <v/>
      </c>
      <c r="F239" s="5" t="str">
        <f t="shared" si="14"/>
        <v>X</v>
      </c>
      <c r="G239" s="5" t="str">
        <f t="shared" si="15"/>
        <v/>
      </c>
      <c r="H239" s="5" t="str">
        <f t="shared" si="17"/>
        <v/>
      </c>
      <c r="I239" s="5" t="str">
        <f t="shared" si="16"/>
        <v/>
      </c>
      <c r="J239" s="31" t="s">
        <v>391</v>
      </c>
      <c r="K239" s="34"/>
      <c r="L239" s="111" t="s">
        <v>398</v>
      </c>
    </row>
    <row r="240" spans="1:12" s="2" customFormat="1" ht="29.25" customHeight="1" x14ac:dyDescent="0.25">
      <c r="A240" s="29">
        <v>234</v>
      </c>
      <c r="B240" s="30" t="s">
        <v>252</v>
      </c>
      <c r="C240" s="45" t="s">
        <v>20</v>
      </c>
      <c r="D240" s="41" t="s">
        <v>69</v>
      </c>
      <c r="E240" s="90" t="str">
        <f t="shared" si="13"/>
        <v>X</v>
      </c>
      <c r="F240" s="5" t="str">
        <f t="shared" si="14"/>
        <v/>
      </c>
      <c r="G240" s="5" t="str">
        <f t="shared" si="15"/>
        <v/>
      </c>
      <c r="H240" s="5" t="str">
        <f t="shared" si="17"/>
        <v/>
      </c>
      <c r="I240" s="5" t="str">
        <f t="shared" si="16"/>
        <v/>
      </c>
      <c r="J240" s="31" t="s">
        <v>391</v>
      </c>
      <c r="K240" s="53"/>
      <c r="L240" s="5" t="s">
        <v>398</v>
      </c>
    </row>
    <row r="241" spans="1:12" s="21" customFormat="1" ht="24" customHeight="1" x14ac:dyDescent="0.25">
      <c r="A241" s="29">
        <v>235</v>
      </c>
      <c r="B241" s="30" t="s">
        <v>253</v>
      </c>
      <c r="C241" s="45" t="s">
        <v>20</v>
      </c>
      <c r="D241" s="41" t="s">
        <v>69</v>
      </c>
      <c r="E241" s="90" t="str">
        <f t="shared" si="13"/>
        <v>X</v>
      </c>
      <c r="F241" s="5" t="str">
        <f t="shared" si="14"/>
        <v/>
      </c>
      <c r="G241" s="5" t="str">
        <f t="shared" si="15"/>
        <v/>
      </c>
      <c r="H241" s="5" t="str">
        <f t="shared" si="17"/>
        <v/>
      </c>
      <c r="I241" s="5" t="str">
        <f t="shared" si="16"/>
        <v/>
      </c>
      <c r="J241" s="31" t="s">
        <v>391</v>
      </c>
      <c r="K241" s="64"/>
      <c r="L241" s="111" t="s">
        <v>398</v>
      </c>
    </row>
    <row r="242" spans="1:12" s="21" customFormat="1" ht="24" customHeight="1" x14ac:dyDescent="0.25">
      <c r="A242" s="29">
        <v>236</v>
      </c>
      <c r="B242" s="30" t="s">
        <v>254</v>
      </c>
      <c r="C242" s="45" t="s">
        <v>20</v>
      </c>
      <c r="D242" s="41" t="s">
        <v>69</v>
      </c>
      <c r="E242" s="90" t="str">
        <f t="shared" si="13"/>
        <v>X</v>
      </c>
      <c r="F242" s="5" t="str">
        <f t="shared" si="14"/>
        <v/>
      </c>
      <c r="G242" s="5" t="str">
        <f t="shared" si="15"/>
        <v/>
      </c>
      <c r="H242" s="5" t="str">
        <f t="shared" si="17"/>
        <v/>
      </c>
      <c r="I242" s="5" t="str">
        <f t="shared" si="16"/>
        <v/>
      </c>
      <c r="J242" s="31" t="s">
        <v>391</v>
      </c>
      <c r="K242" s="64"/>
      <c r="L242" s="111" t="s">
        <v>397</v>
      </c>
    </row>
    <row r="243" spans="1:12" s="21" customFormat="1" ht="24" customHeight="1" x14ac:dyDescent="0.25">
      <c r="A243" s="29">
        <v>237</v>
      </c>
      <c r="B243" s="30" t="s">
        <v>255</v>
      </c>
      <c r="C243" s="45" t="s">
        <v>18</v>
      </c>
      <c r="D243" s="41" t="s">
        <v>69</v>
      </c>
      <c r="E243" s="90" t="str">
        <f t="shared" si="13"/>
        <v/>
      </c>
      <c r="F243" s="5" t="str">
        <f t="shared" si="14"/>
        <v>X</v>
      </c>
      <c r="G243" s="5" t="str">
        <f t="shared" si="15"/>
        <v/>
      </c>
      <c r="H243" s="5" t="str">
        <f t="shared" si="17"/>
        <v/>
      </c>
      <c r="I243" s="5" t="str">
        <f t="shared" si="16"/>
        <v/>
      </c>
      <c r="J243" s="31" t="s">
        <v>391</v>
      </c>
      <c r="K243" s="34"/>
      <c r="L243" s="111" t="s">
        <v>397</v>
      </c>
    </row>
    <row r="244" spans="1:12" s="21" customFormat="1" ht="24" customHeight="1" x14ac:dyDescent="0.25">
      <c r="A244" s="29">
        <v>238</v>
      </c>
      <c r="B244" s="30" t="s">
        <v>256</v>
      </c>
      <c r="C244" s="45" t="s">
        <v>20</v>
      </c>
      <c r="D244" s="41" t="s">
        <v>69</v>
      </c>
      <c r="E244" s="90" t="str">
        <f t="shared" si="13"/>
        <v>X</v>
      </c>
      <c r="F244" s="5" t="str">
        <f t="shared" si="14"/>
        <v/>
      </c>
      <c r="G244" s="5" t="str">
        <f t="shared" si="15"/>
        <v/>
      </c>
      <c r="H244" s="5" t="str">
        <f t="shared" si="17"/>
        <v/>
      </c>
      <c r="I244" s="5" t="str">
        <f t="shared" si="16"/>
        <v/>
      </c>
      <c r="J244" s="31" t="s">
        <v>391</v>
      </c>
      <c r="K244" s="64"/>
      <c r="L244" s="111" t="s">
        <v>397</v>
      </c>
    </row>
    <row r="245" spans="1:12" s="21" customFormat="1" ht="24" customHeight="1" x14ac:dyDescent="0.25">
      <c r="A245" s="29">
        <v>239</v>
      </c>
      <c r="B245" s="30" t="s">
        <v>257</v>
      </c>
      <c r="C245" s="45" t="s">
        <v>18</v>
      </c>
      <c r="D245" s="41" t="s">
        <v>69</v>
      </c>
      <c r="E245" s="90" t="str">
        <f t="shared" si="13"/>
        <v/>
      </c>
      <c r="F245" s="5" t="str">
        <f t="shared" si="14"/>
        <v>X</v>
      </c>
      <c r="G245" s="5" t="str">
        <f t="shared" si="15"/>
        <v/>
      </c>
      <c r="H245" s="5" t="str">
        <f t="shared" si="17"/>
        <v/>
      </c>
      <c r="I245" s="5" t="str">
        <f t="shared" si="16"/>
        <v/>
      </c>
      <c r="J245" s="31" t="s">
        <v>391</v>
      </c>
      <c r="K245" s="64"/>
      <c r="L245" s="111"/>
    </row>
    <row r="246" spans="1:12" s="21" customFormat="1" ht="24" customHeight="1" x14ac:dyDescent="0.25">
      <c r="A246" s="29">
        <v>240</v>
      </c>
      <c r="B246" s="30" t="s">
        <v>258</v>
      </c>
      <c r="C246" s="45" t="s">
        <v>18</v>
      </c>
      <c r="D246" s="41" t="s">
        <v>69</v>
      </c>
      <c r="E246" s="90" t="str">
        <f t="shared" si="13"/>
        <v/>
      </c>
      <c r="F246" s="5" t="str">
        <f t="shared" si="14"/>
        <v>X</v>
      </c>
      <c r="G246" s="5" t="str">
        <f t="shared" si="15"/>
        <v/>
      </c>
      <c r="H246" s="5" t="str">
        <f t="shared" si="17"/>
        <v/>
      </c>
      <c r="I246" s="5" t="str">
        <f t="shared" si="16"/>
        <v/>
      </c>
      <c r="J246" s="31" t="s">
        <v>391</v>
      </c>
      <c r="K246" s="64"/>
      <c r="L246" s="111"/>
    </row>
    <row r="247" spans="1:12" s="21" customFormat="1" ht="36" customHeight="1" x14ac:dyDescent="0.25">
      <c r="A247" s="29">
        <v>241</v>
      </c>
      <c r="B247" s="30" t="s">
        <v>259</v>
      </c>
      <c r="C247" s="45" t="s">
        <v>18</v>
      </c>
      <c r="D247" s="41" t="s">
        <v>69</v>
      </c>
      <c r="E247" s="90" t="str">
        <f t="shared" si="13"/>
        <v/>
      </c>
      <c r="F247" s="5" t="str">
        <f t="shared" si="14"/>
        <v>X</v>
      </c>
      <c r="G247" s="5" t="str">
        <f t="shared" si="15"/>
        <v/>
      </c>
      <c r="H247" s="5" t="str">
        <f t="shared" si="17"/>
        <v/>
      </c>
      <c r="I247" s="5" t="str">
        <f t="shared" si="16"/>
        <v/>
      </c>
      <c r="J247" s="31" t="s">
        <v>391</v>
      </c>
      <c r="K247" s="32"/>
      <c r="L247" s="111"/>
    </row>
    <row r="248" spans="1:12" s="21" customFormat="1" ht="24" customHeight="1" x14ac:dyDescent="0.25">
      <c r="A248" s="29">
        <v>242</v>
      </c>
      <c r="B248" s="30" t="s">
        <v>260</v>
      </c>
      <c r="C248" s="45" t="s">
        <v>20</v>
      </c>
      <c r="D248" s="41" t="s">
        <v>69</v>
      </c>
      <c r="E248" s="90" t="str">
        <f t="shared" si="13"/>
        <v>X</v>
      </c>
      <c r="F248" s="5" t="str">
        <f t="shared" si="14"/>
        <v/>
      </c>
      <c r="G248" s="5" t="str">
        <f t="shared" si="15"/>
        <v/>
      </c>
      <c r="H248" s="5" t="str">
        <f t="shared" si="17"/>
        <v/>
      </c>
      <c r="I248" s="5" t="str">
        <f t="shared" si="16"/>
        <v/>
      </c>
      <c r="J248" s="31" t="s">
        <v>391</v>
      </c>
      <c r="K248" s="64"/>
      <c r="L248" s="111"/>
    </row>
    <row r="249" spans="1:12" s="21" customFormat="1" ht="24" customHeight="1" x14ac:dyDescent="0.25">
      <c r="A249" s="29">
        <v>243</v>
      </c>
      <c r="B249" s="30" t="s">
        <v>261</v>
      </c>
      <c r="C249" s="45" t="s">
        <v>20</v>
      </c>
      <c r="D249" s="41" t="s">
        <v>69</v>
      </c>
      <c r="E249" s="90" t="str">
        <f t="shared" si="13"/>
        <v>X</v>
      </c>
      <c r="F249" s="5" t="str">
        <f t="shared" si="14"/>
        <v/>
      </c>
      <c r="G249" s="5" t="str">
        <f t="shared" si="15"/>
        <v/>
      </c>
      <c r="H249" s="5" t="str">
        <f t="shared" si="17"/>
        <v/>
      </c>
      <c r="I249" s="5" t="str">
        <f t="shared" si="16"/>
        <v/>
      </c>
      <c r="J249" s="31" t="s">
        <v>391</v>
      </c>
      <c r="K249" s="34"/>
      <c r="L249" s="111"/>
    </row>
    <row r="250" spans="1:12" s="21" customFormat="1" ht="24" customHeight="1" x14ac:dyDescent="0.25">
      <c r="A250" s="29">
        <v>244</v>
      </c>
      <c r="B250" s="30" t="s">
        <v>262</v>
      </c>
      <c r="C250" s="45" t="s">
        <v>18</v>
      </c>
      <c r="D250" s="41" t="s">
        <v>69</v>
      </c>
      <c r="E250" s="90" t="str">
        <f t="shared" si="13"/>
        <v/>
      </c>
      <c r="F250" s="5" t="str">
        <f t="shared" si="14"/>
        <v>X</v>
      </c>
      <c r="G250" s="5" t="str">
        <f t="shared" si="15"/>
        <v/>
      </c>
      <c r="H250" s="5" t="str">
        <f t="shared" si="17"/>
        <v/>
      </c>
      <c r="I250" s="5" t="str">
        <f t="shared" si="16"/>
        <v/>
      </c>
      <c r="J250" s="31" t="s">
        <v>391</v>
      </c>
      <c r="K250" s="64"/>
      <c r="L250" s="111"/>
    </row>
    <row r="251" spans="1:12" s="21" customFormat="1" ht="38.25" customHeight="1" x14ac:dyDescent="0.25">
      <c r="A251" s="29">
        <v>245</v>
      </c>
      <c r="B251" s="30" t="s">
        <v>9</v>
      </c>
      <c r="C251" s="45" t="s">
        <v>18</v>
      </c>
      <c r="D251" s="41" t="s">
        <v>69</v>
      </c>
      <c r="E251" s="90" t="str">
        <f t="shared" si="13"/>
        <v/>
      </c>
      <c r="F251" s="5" t="str">
        <f t="shared" si="14"/>
        <v>X</v>
      </c>
      <c r="G251" s="5" t="str">
        <f t="shared" si="15"/>
        <v/>
      </c>
      <c r="H251" s="5" t="str">
        <f t="shared" si="17"/>
        <v/>
      </c>
      <c r="I251" s="5" t="str">
        <f t="shared" si="16"/>
        <v/>
      </c>
      <c r="J251" s="31" t="s">
        <v>391</v>
      </c>
      <c r="K251" s="34" t="s">
        <v>33</v>
      </c>
      <c r="L251" s="111"/>
    </row>
    <row r="252" spans="1:12" s="21" customFormat="1" ht="24" customHeight="1" x14ac:dyDescent="0.25">
      <c r="A252" s="29">
        <v>246</v>
      </c>
      <c r="B252" s="30" t="s">
        <v>263</v>
      </c>
      <c r="C252" s="45" t="s">
        <v>18</v>
      </c>
      <c r="D252" s="41" t="s">
        <v>69</v>
      </c>
      <c r="E252" s="90" t="str">
        <f t="shared" ref="E252:E316" si="18">IF($C252="Xuất sắc","X","")</f>
        <v/>
      </c>
      <c r="F252" s="5" t="str">
        <f t="shared" ref="F252:F316" si="19">IF($C252="Tốt","X","")</f>
        <v>X</v>
      </c>
      <c r="G252" s="5" t="str">
        <f t="shared" ref="G252:G316" si="20">IF($C252="Hoàn thành","X","")</f>
        <v/>
      </c>
      <c r="H252" s="5" t="str">
        <f t="shared" si="17"/>
        <v/>
      </c>
      <c r="I252" s="5" t="str">
        <f t="shared" si="16"/>
        <v/>
      </c>
      <c r="J252" s="31" t="s">
        <v>391</v>
      </c>
      <c r="K252" s="64"/>
      <c r="L252" s="111"/>
    </row>
    <row r="253" spans="1:12" s="21" customFormat="1" ht="24" customHeight="1" x14ac:dyDescent="0.25">
      <c r="A253" s="29">
        <v>247</v>
      </c>
      <c r="B253" s="30" t="s">
        <v>264</v>
      </c>
      <c r="C253" s="45" t="s">
        <v>18</v>
      </c>
      <c r="D253" s="41" t="s">
        <v>69</v>
      </c>
      <c r="E253" s="90" t="str">
        <f t="shared" si="18"/>
        <v/>
      </c>
      <c r="F253" s="5" t="str">
        <f t="shared" si="19"/>
        <v>X</v>
      </c>
      <c r="G253" s="5" t="str">
        <f t="shared" si="20"/>
        <v/>
      </c>
      <c r="H253" s="5" t="str">
        <f t="shared" si="17"/>
        <v/>
      </c>
      <c r="I253" s="5" t="str">
        <f t="shared" si="16"/>
        <v/>
      </c>
      <c r="J253" s="31" t="s">
        <v>391</v>
      </c>
      <c r="K253" s="64"/>
      <c r="L253" s="111"/>
    </row>
    <row r="254" spans="1:12" s="21" customFormat="1" ht="24" customHeight="1" x14ac:dyDescent="0.25">
      <c r="A254" s="29">
        <v>248</v>
      </c>
      <c r="B254" s="30" t="s">
        <v>265</v>
      </c>
      <c r="C254" s="45" t="s">
        <v>18</v>
      </c>
      <c r="D254" s="41" t="s">
        <v>69</v>
      </c>
      <c r="E254" s="90" t="str">
        <f t="shared" si="18"/>
        <v/>
      </c>
      <c r="F254" s="5" t="str">
        <f t="shared" si="19"/>
        <v>X</v>
      </c>
      <c r="G254" s="5" t="str">
        <f t="shared" si="20"/>
        <v/>
      </c>
      <c r="H254" s="5" t="str">
        <f t="shared" si="17"/>
        <v/>
      </c>
      <c r="I254" s="5" t="str">
        <f t="shared" si="16"/>
        <v/>
      </c>
      <c r="J254" s="31" t="s">
        <v>391</v>
      </c>
      <c r="K254" s="34"/>
      <c r="L254" s="111"/>
    </row>
    <row r="255" spans="1:12" s="21" customFormat="1" ht="34.5" customHeight="1" x14ac:dyDescent="0.25">
      <c r="A255" s="29">
        <v>249</v>
      </c>
      <c r="B255" s="30" t="s">
        <v>266</v>
      </c>
      <c r="C255" s="45" t="s">
        <v>18</v>
      </c>
      <c r="D255" s="41" t="s">
        <v>69</v>
      </c>
      <c r="E255" s="90" t="str">
        <f t="shared" si="18"/>
        <v/>
      </c>
      <c r="F255" s="5" t="str">
        <f t="shared" si="19"/>
        <v>X</v>
      </c>
      <c r="G255" s="5" t="str">
        <f t="shared" si="20"/>
        <v/>
      </c>
      <c r="H255" s="5" t="str">
        <f t="shared" si="17"/>
        <v/>
      </c>
      <c r="I255" s="5" t="str">
        <f t="shared" si="16"/>
        <v/>
      </c>
      <c r="J255" s="31" t="s">
        <v>391</v>
      </c>
      <c r="K255" s="34" t="s">
        <v>34</v>
      </c>
      <c r="L255" s="111"/>
    </row>
    <row r="256" spans="1:12" s="21" customFormat="1" ht="24" customHeight="1" x14ac:dyDescent="0.25">
      <c r="A256" s="29">
        <v>250</v>
      </c>
      <c r="B256" s="30" t="s">
        <v>267</v>
      </c>
      <c r="C256" s="45" t="s">
        <v>18</v>
      </c>
      <c r="D256" s="41" t="s">
        <v>69</v>
      </c>
      <c r="E256" s="90" t="str">
        <f t="shared" si="18"/>
        <v/>
      </c>
      <c r="F256" s="5" t="str">
        <f t="shared" si="19"/>
        <v>X</v>
      </c>
      <c r="G256" s="5" t="str">
        <f t="shared" si="20"/>
        <v/>
      </c>
      <c r="H256" s="5" t="str">
        <f t="shared" si="17"/>
        <v/>
      </c>
      <c r="I256" s="5" t="str">
        <f t="shared" si="16"/>
        <v/>
      </c>
      <c r="J256" s="31" t="s">
        <v>391</v>
      </c>
      <c r="K256" s="64"/>
      <c r="L256" s="111"/>
    </row>
    <row r="257" spans="1:12" s="21" customFormat="1" ht="24" customHeight="1" x14ac:dyDescent="0.25">
      <c r="A257" s="29">
        <v>251</v>
      </c>
      <c r="B257" s="30" t="s">
        <v>268</v>
      </c>
      <c r="C257" s="45" t="s">
        <v>18</v>
      </c>
      <c r="D257" s="41" t="s">
        <v>69</v>
      </c>
      <c r="E257" s="90" t="str">
        <f t="shared" si="18"/>
        <v/>
      </c>
      <c r="F257" s="5" t="str">
        <f t="shared" si="19"/>
        <v>X</v>
      </c>
      <c r="G257" s="5" t="str">
        <f t="shared" si="20"/>
        <v/>
      </c>
      <c r="H257" s="5" t="str">
        <f t="shared" si="17"/>
        <v/>
      </c>
      <c r="I257" s="5" t="str">
        <f t="shared" si="16"/>
        <v/>
      </c>
      <c r="J257" s="31" t="s">
        <v>391</v>
      </c>
      <c r="K257" s="34"/>
      <c r="L257" s="111"/>
    </row>
    <row r="258" spans="1:12" s="21" customFormat="1" ht="24" customHeight="1" x14ac:dyDescent="0.25">
      <c r="A258" s="29">
        <v>252</v>
      </c>
      <c r="B258" s="30" t="s">
        <v>269</v>
      </c>
      <c r="C258" s="45" t="s">
        <v>20</v>
      </c>
      <c r="D258" s="41" t="s">
        <v>69</v>
      </c>
      <c r="E258" s="90" t="str">
        <f t="shared" si="18"/>
        <v>X</v>
      </c>
      <c r="F258" s="5" t="str">
        <f t="shared" si="19"/>
        <v/>
      </c>
      <c r="G258" s="5" t="str">
        <f t="shared" si="20"/>
        <v/>
      </c>
      <c r="H258" s="5" t="str">
        <f t="shared" si="17"/>
        <v/>
      </c>
      <c r="I258" s="5" t="str">
        <f t="shared" si="16"/>
        <v/>
      </c>
      <c r="J258" s="31" t="s">
        <v>391</v>
      </c>
      <c r="K258" s="64"/>
      <c r="L258" s="111"/>
    </row>
    <row r="259" spans="1:12" s="21" customFormat="1" ht="24" customHeight="1" x14ac:dyDescent="0.25">
      <c r="A259" s="29">
        <v>253</v>
      </c>
      <c r="B259" s="30" t="s">
        <v>270</v>
      </c>
      <c r="C259" s="45" t="s">
        <v>18</v>
      </c>
      <c r="D259" s="41" t="s">
        <v>69</v>
      </c>
      <c r="E259" s="90" t="str">
        <f t="shared" si="18"/>
        <v/>
      </c>
      <c r="F259" s="5" t="str">
        <f t="shared" si="19"/>
        <v>X</v>
      </c>
      <c r="G259" s="5" t="str">
        <f t="shared" si="20"/>
        <v/>
      </c>
      <c r="H259" s="5" t="str">
        <f t="shared" si="17"/>
        <v/>
      </c>
      <c r="I259" s="5" t="str">
        <f t="shared" si="16"/>
        <v/>
      </c>
      <c r="J259" s="31" t="s">
        <v>391</v>
      </c>
      <c r="K259" s="34"/>
      <c r="L259" s="111"/>
    </row>
    <row r="260" spans="1:12" s="21" customFormat="1" ht="39" customHeight="1" x14ac:dyDescent="0.25">
      <c r="A260" s="29">
        <v>254</v>
      </c>
      <c r="B260" s="30" t="s">
        <v>271</v>
      </c>
      <c r="C260" s="45" t="s">
        <v>18</v>
      </c>
      <c r="D260" s="41" t="s">
        <v>69</v>
      </c>
      <c r="E260" s="90" t="str">
        <f t="shared" si="18"/>
        <v/>
      </c>
      <c r="F260" s="5" t="str">
        <f t="shared" si="19"/>
        <v>X</v>
      </c>
      <c r="G260" s="5" t="str">
        <f t="shared" si="20"/>
        <v/>
      </c>
      <c r="H260" s="5" t="str">
        <f t="shared" si="17"/>
        <v/>
      </c>
      <c r="I260" s="5" t="str">
        <f t="shared" si="16"/>
        <v/>
      </c>
      <c r="J260" s="31" t="s">
        <v>391</v>
      </c>
      <c r="K260" s="34"/>
      <c r="L260" s="111"/>
    </row>
    <row r="261" spans="1:12" s="21" customFormat="1" ht="24" customHeight="1" x14ac:dyDescent="0.25">
      <c r="A261" s="29">
        <v>255</v>
      </c>
      <c r="B261" s="30" t="s">
        <v>272</v>
      </c>
      <c r="C261" s="45" t="s">
        <v>20</v>
      </c>
      <c r="D261" s="41" t="s">
        <v>69</v>
      </c>
      <c r="E261" s="90" t="str">
        <f t="shared" si="18"/>
        <v>X</v>
      </c>
      <c r="F261" s="5" t="str">
        <f t="shared" si="19"/>
        <v/>
      </c>
      <c r="G261" s="5" t="str">
        <f t="shared" si="20"/>
        <v/>
      </c>
      <c r="H261" s="5" t="str">
        <f t="shared" si="17"/>
        <v/>
      </c>
      <c r="I261" s="5" t="str">
        <f t="shared" si="16"/>
        <v/>
      </c>
      <c r="J261" s="31" t="s">
        <v>391</v>
      </c>
      <c r="K261" s="64"/>
      <c r="L261" s="111"/>
    </row>
    <row r="262" spans="1:12" s="21" customFormat="1" ht="24" customHeight="1" x14ac:dyDescent="0.25">
      <c r="A262" s="29">
        <v>256</v>
      </c>
      <c r="B262" s="30" t="s">
        <v>273</v>
      </c>
      <c r="C262" s="45" t="s">
        <v>20</v>
      </c>
      <c r="D262" s="41" t="s">
        <v>69</v>
      </c>
      <c r="E262" s="90" t="str">
        <f t="shared" si="18"/>
        <v>X</v>
      </c>
      <c r="F262" s="5" t="str">
        <f t="shared" si="19"/>
        <v/>
      </c>
      <c r="G262" s="5" t="str">
        <f t="shared" si="20"/>
        <v/>
      </c>
      <c r="H262" s="5" t="str">
        <f t="shared" si="17"/>
        <v/>
      </c>
      <c r="I262" s="5" t="str">
        <f t="shared" si="16"/>
        <v/>
      </c>
      <c r="J262" s="31" t="s">
        <v>391</v>
      </c>
      <c r="K262" s="64"/>
      <c r="L262" s="111"/>
    </row>
    <row r="263" spans="1:12" s="22" customFormat="1" ht="24" customHeight="1" x14ac:dyDescent="0.25">
      <c r="A263" s="29">
        <v>257</v>
      </c>
      <c r="B263" s="30" t="s">
        <v>274</v>
      </c>
      <c r="C263" s="45" t="s">
        <v>18</v>
      </c>
      <c r="D263" s="41" t="s">
        <v>69</v>
      </c>
      <c r="E263" s="90" t="str">
        <f t="shared" si="18"/>
        <v/>
      </c>
      <c r="F263" s="5" t="str">
        <f t="shared" si="19"/>
        <v>X</v>
      </c>
      <c r="G263" s="5" t="str">
        <f t="shared" si="20"/>
        <v/>
      </c>
      <c r="H263" s="5" t="str">
        <f t="shared" si="17"/>
        <v/>
      </c>
      <c r="I263" s="5" t="str">
        <f t="shared" si="16"/>
        <v/>
      </c>
      <c r="J263" s="31" t="s">
        <v>391</v>
      </c>
      <c r="K263" s="65"/>
      <c r="L263" s="111"/>
    </row>
    <row r="264" spans="1:12" s="22" customFormat="1" ht="24" customHeight="1" x14ac:dyDescent="0.25">
      <c r="A264" s="29">
        <v>258</v>
      </c>
      <c r="B264" s="30" t="s">
        <v>275</v>
      </c>
      <c r="C264" s="45" t="s">
        <v>20</v>
      </c>
      <c r="D264" s="41" t="s">
        <v>69</v>
      </c>
      <c r="E264" s="90" t="str">
        <f t="shared" si="18"/>
        <v>X</v>
      </c>
      <c r="F264" s="5" t="str">
        <f t="shared" si="19"/>
        <v/>
      </c>
      <c r="G264" s="5" t="str">
        <f t="shared" si="20"/>
        <v/>
      </c>
      <c r="H264" s="5" t="str">
        <f t="shared" si="17"/>
        <v/>
      </c>
      <c r="I264" s="5" t="str">
        <f t="shared" si="16"/>
        <v/>
      </c>
      <c r="J264" s="31" t="s">
        <v>391</v>
      </c>
      <c r="K264" s="65"/>
      <c r="L264" s="111"/>
    </row>
    <row r="265" spans="1:12" s="21" customFormat="1" ht="24" customHeight="1" x14ac:dyDescent="0.25">
      <c r="A265" s="29">
        <v>259</v>
      </c>
      <c r="B265" s="30" t="s">
        <v>276</v>
      </c>
      <c r="C265" s="45" t="s">
        <v>18</v>
      </c>
      <c r="D265" s="41" t="s">
        <v>69</v>
      </c>
      <c r="E265" s="90" t="str">
        <f t="shared" si="18"/>
        <v/>
      </c>
      <c r="F265" s="5" t="str">
        <f t="shared" si="19"/>
        <v>X</v>
      </c>
      <c r="G265" s="5" t="str">
        <f t="shared" si="20"/>
        <v/>
      </c>
      <c r="H265" s="5" t="str">
        <f t="shared" si="17"/>
        <v/>
      </c>
      <c r="I265" s="5" t="str">
        <f t="shared" si="16"/>
        <v/>
      </c>
      <c r="J265" s="31" t="s">
        <v>391</v>
      </c>
      <c r="K265" s="34"/>
      <c r="L265" s="111"/>
    </row>
    <row r="266" spans="1:12" s="23" customFormat="1" ht="24" customHeight="1" x14ac:dyDescent="0.25">
      <c r="A266" s="29">
        <v>260</v>
      </c>
      <c r="B266" s="30" t="s">
        <v>277</v>
      </c>
      <c r="C266" s="45" t="s">
        <v>20</v>
      </c>
      <c r="D266" s="41" t="s">
        <v>69</v>
      </c>
      <c r="E266" s="90" t="str">
        <f t="shared" si="18"/>
        <v>X</v>
      </c>
      <c r="F266" s="5" t="str">
        <f t="shared" si="19"/>
        <v/>
      </c>
      <c r="G266" s="5" t="str">
        <f t="shared" si="20"/>
        <v/>
      </c>
      <c r="H266" s="5" t="str">
        <f t="shared" si="17"/>
        <v/>
      </c>
      <c r="I266" s="5" t="str">
        <f t="shared" si="16"/>
        <v/>
      </c>
      <c r="J266" s="31" t="s">
        <v>391</v>
      </c>
      <c r="K266" s="34"/>
      <c r="L266" s="112"/>
    </row>
    <row r="267" spans="1:12" s="23" customFormat="1" ht="24" customHeight="1" x14ac:dyDescent="0.25">
      <c r="A267" s="29">
        <v>261</v>
      </c>
      <c r="B267" s="30" t="s">
        <v>278</v>
      </c>
      <c r="C267" s="45" t="s">
        <v>20</v>
      </c>
      <c r="D267" s="41" t="s">
        <v>69</v>
      </c>
      <c r="E267" s="90" t="str">
        <f t="shared" si="18"/>
        <v>X</v>
      </c>
      <c r="F267" s="5" t="str">
        <f t="shared" si="19"/>
        <v/>
      </c>
      <c r="G267" s="5" t="str">
        <f t="shared" si="20"/>
        <v/>
      </c>
      <c r="H267" s="5" t="str">
        <f t="shared" si="17"/>
        <v/>
      </c>
      <c r="I267" s="5" t="str">
        <f t="shared" si="16"/>
        <v/>
      </c>
      <c r="J267" s="31" t="s">
        <v>391</v>
      </c>
      <c r="K267" s="34"/>
      <c r="L267" s="112"/>
    </row>
    <row r="268" spans="1:12" s="23" customFormat="1" ht="27.75" customHeight="1" x14ac:dyDescent="0.25">
      <c r="A268" s="29">
        <v>262</v>
      </c>
      <c r="B268" s="30" t="s">
        <v>279</v>
      </c>
      <c r="C268" s="45" t="s">
        <v>18</v>
      </c>
      <c r="D268" s="41" t="s">
        <v>69</v>
      </c>
      <c r="E268" s="90" t="str">
        <f t="shared" si="18"/>
        <v/>
      </c>
      <c r="F268" s="5" t="str">
        <f t="shared" si="19"/>
        <v>X</v>
      </c>
      <c r="G268" s="5" t="str">
        <f t="shared" si="20"/>
        <v/>
      </c>
      <c r="H268" s="5" t="str">
        <f t="shared" si="17"/>
        <v/>
      </c>
      <c r="I268" s="5" t="str">
        <f t="shared" ref="I268:I325" si="21">IF($C268="Không đánh giá","X","")</f>
        <v/>
      </c>
      <c r="J268" s="31" t="s">
        <v>391</v>
      </c>
      <c r="K268" s="66"/>
      <c r="L268" s="112"/>
    </row>
    <row r="269" spans="1:12" s="77" customFormat="1" ht="24" customHeight="1" x14ac:dyDescent="0.25">
      <c r="A269" s="29">
        <v>263</v>
      </c>
      <c r="B269" s="30" t="s">
        <v>280</v>
      </c>
      <c r="C269" s="45" t="s">
        <v>18</v>
      </c>
      <c r="D269" s="41" t="s">
        <v>24</v>
      </c>
      <c r="E269" s="90" t="str">
        <f t="shared" si="18"/>
        <v/>
      </c>
      <c r="F269" s="5" t="str">
        <f t="shared" si="19"/>
        <v>X</v>
      </c>
      <c r="G269" s="5" t="str">
        <f t="shared" si="20"/>
        <v/>
      </c>
      <c r="H269" s="5" t="str">
        <f t="shared" si="17"/>
        <v/>
      </c>
      <c r="I269" s="5" t="str">
        <f t="shared" si="21"/>
        <v/>
      </c>
      <c r="J269" s="31" t="s">
        <v>391</v>
      </c>
      <c r="K269" s="73" t="s">
        <v>29</v>
      </c>
      <c r="L269" s="5" t="s">
        <v>399</v>
      </c>
    </row>
    <row r="270" spans="1:12" s="2" customFormat="1" ht="24" customHeight="1" x14ac:dyDescent="0.25">
      <c r="A270" s="29">
        <v>264</v>
      </c>
      <c r="B270" s="30" t="s">
        <v>281</v>
      </c>
      <c r="C270" s="45" t="s">
        <v>20</v>
      </c>
      <c r="D270" s="41" t="s">
        <v>24</v>
      </c>
      <c r="E270" s="90" t="str">
        <f t="shared" si="18"/>
        <v>X</v>
      </c>
      <c r="F270" s="5" t="str">
        <f t="shared" si="19"/>
        <v/>
      </c>
      <c r="G270" s="5" t="str">
        <f t="shared" si="20"/>
        <v/>
      </c>
      <c r="H270" s="5" t="str">
        <f t="shared" si="17"/>
        <v/>
      </c>
      <c r="I270" s="5" t="str">
        <f t="shared" si="21"/>
        <v/>
      </c>
      <c r="J270" s="31" t="s">
        <v>391</v>
      </c>
      <c r="K270" s="53"/>
      <c r="L270" s="5" t="s">
        <v>398</v>
      </c>
    </row>
    <row r="271" spans="1:12" s="2" customFormat="1" ht="24" customHeight="1" x14ac:dyDescent="0.25">
      <c r="A271" s="29">
        <v>265</v>
      </c>
      <c r="B271" s="30" t="s">
        <v>282</v>
      </c>
      <c r="C271" s="45" t="s">
        <v>20</v>
      </c>
      <c r="D271" s="41" t="s">
        <v>24</v>
      </c>
      <c r="E271" s="90" t="str">
        <f t="shared" si="18"/>
        <v>X</v>
      </c>
      <c r="F271" s="5" t="str">
        <f t="shared" si="19"/>
        <v/>
      </c>
      <c r="G271" s="5" t="str">
        <f t="shared" si="20"/>
        <v/>
      </c>
      <c r="H271" s="5" t="str">
        <f t="shared" si="17"/>
        <v/>
      </c>
      <c r="I271" s="5" t="str">
        <f t="shared" si="21"/>
        <v/>
      </c>
      <c r="J271" s="31" t="s">
        <v>391</v>
      </c>
      <c r="K271" s="53"/>
      <c r="L271" s="5" t="s">
        <v>397</v>
      </c>
    </row>
    <row r="272" spans="1:12" s="77" customFormat="1" ht="38.25" customHeight="1" x14ac:dyDescent="0.25">
      <c r="A272" s="29">
        <v>266</v>
      </c>
      <c r="B272" s="30" t="s">
        <v>283</v>
      </c>
      <c r="C272" s="45" t="s">
        <v>20</v>
      </c>
      <c r="D272" s="41" t="s">
        <v>24</v>
      </c>
      <c r="E272" s="90" t="str">
        <f t="shared" si="18"/>
        <v>X</v>
      </c>
      <c r="F272" s="5" t="str">
        <f t="shared" si="19"/>
        <v/>
      </c>
      <c r="G272" s="5" t="str">
        <f t="shared" si="20"/>
        <v/>
      </c>
      <c r="H272" s="5" t="str">
        <f t="shared" si="17"/>
        <v/>
      </c>
      <c r="I272" s="5" t="str">
        <f t="shared" si="21"/>
        <v/>
      </c>
      <c r="J272" s="31" t="s">
        <v>391</v>
      </c>
      <c r="K272" s="51"/>
      <c r="L272" s="5"/>
    </row>
    <row r="273" spans="1:12" s="77" customFormat="1" ht="24" customHeight="1" x14ac:dyDescent="0.25">
      <c r="A273" s="29">
        <v>267</v>
      </c>
      <c r="B273" s="30" t="s">
        <v>284</v>
      </c>
      <c r="C273" s="45" t="s">
        <v>18</v>
      </c>
      <c r="D273" s="41" t="s">
        <v>24</v>
      </c>
      <c r="E273" s="90" t="str">
        <f t="shared" si="18"/>
        <v/>
      </c>
      <c r="F273" s="5" t="str">
        <f t="shared" si="19"/>
        <v>X</v>
      </c>
      <c r="G273" s="5" t="str">
        <f t="shared" si="20"/>
        <v/>
      </c>
      <c r="H273" s="5" t="str">
        <f t="shared" si="17"/>
        <v/>
      </c>
      <c r="I273" s="5" t="str">
        <f t="shared" si="21"/>
        <v/>
      </c>
      <c r="J273" s="31" t="s">
        <v>391</v>
      </c>
      <c r="K273" s="73" t="s">
        <v>29</v>
      </c>
      <c r="L273" s="5" t="s">
        <v>397</v>
      </c>
    </row>
    <row r="274" spans="1:12" s="77" customFormat="1" ht="24" customHeight="1" x14ac:dyDescent="0.25">
      <c r="A274" s="29">
        <v>268</v>
      </c>
      <c r="B274" s="30" t="s">
        <v>285</v>
      </c>
      <c r="C274" s="45" t="s">
        <v>20</v>
      </c>
      <c r="D274" s="41" t="s">
        <v>24</v>
      </c>
      <c r="E274" s="90" t="str">
        <f t="shared" si="18"/>
        <v>X</v>
      </c>
      <c r="F274" s="5" t="str">
        <f t="shared" si="19"/>
        <v/>
      </c>
      <c r="G274" s="5" t="str">
        <f t="shared" si="20"/>
        <v/>
      </c>
      <c r="H274" s="5" t="str">
        <f t="shared" si="17"/>
        <v/>
      </c>
      <c r="I274" s="5" t="str">
        <f t="shared" si="21"/>
        <v/>
      </c>
      <c r="J274" s="31" t="s">
        <v>391</v>
      </c>
      <c r="K274" s="32"/>
      <c r="L274" s="5"/>
    </row>
    <row r="275" spans="1:12" s="77" customFormat="1" ht="30.75" customHeight="1" x14ac:dyDescent="0.25">
      <c r="A275" s="29">
        <v>269</v>
      </c>
      <c r="B275" s="30" t="s">
        <v>286</v>
      </c>
      <c r="C275" s="45" t="s">
        <v>18</v>
      </c>
      <c r="D275" s="41" t="s">
        <v>24</v>
      </c>
      <c r="E275" s="90" t="str">
        <f t="shared" si="18"/>
        <v/>
      </c>
      <c r="F275" s="5" t="str">
        <f t="shared" si="19"/>
        <v>X</v>
      </c>
      <c r="G275" s="5" t="str">
        <f t="shared" si="20"/>
        <v/>
      </c>
      <c r="H275" s="5" t="str">
        <f t="shared" si="17"/>
        <v/>
      </c>
      <c r="I275" s="5" t="str">
        <f t="shared" si="21"/>
        <v/>
      </c>
      <c r="J275" s="31" t="s">
        <v>391</v>
      </c>
      <c r="K275" s="59"/>
      <c r="L275" s="5"/>
    </row>
    <row r="276" spans="1:12" s="77" customFormat="1" ht="24" customHeight="1" x14ac:dyDescent="0.25">
      <c r="A276" s="29">
        <v>270</v>
      </c>
      <c r="B276" s="30" t="s">
        <v>287</v>
      </c>
      <c r="C276" s="45" t="s">
        <v>18</v>
      </c>
      <c r="D276" s="41" t="s">
        <v>24</v>
      </c>
      <c r="E276" s="90" t="str">
        <f t="shared" si="18"/>
        <v/>
      </c>
      <c r="F276" s="5" t="str">
        <f t="shared" si="19"/>
        <v>X</v>
      </c>
      <c r="G276" s="5" t="str">
        <f t="shared" si="20"/>
        <v/>
      </c>
      <c r="H276" s="5" t="str">
        <f t="shared" si="17"/>
        <v/>
      </c>
      <c r="I276" s="5" t="str">
        <f t="shared" si="21"/>
        <v/>
      </c>
      <c r="J276" s="31" t="s">
        <v>391</v>
      </c>
      <c r="K276" s="67"/>
      <c r="L276" s="5"/>
    </row>
    <row r="277" spans="1:12" s="77" customFormat="1" ht="24" customHeight="1" x14ac:dyDescent="0.25">
      <c r="A277" s="29">
        <v>271</v>
      </c>
      <c r="B277" s="30" t="s">
        <v>288</v>
      </c>
      <c r="C277" s="45" t="s">
        <v>20</v>
      </c>
      <c r="D277" s="41" t="s">
        <v>24</v>
      </c>
      <c r="E277" s="90" t="str">
        <f t="shared" si="18"/>
        <v>X</v>
      </c>
      <c r="F277" s="5" t="str">
        <f t="shared" si="19"/>
        <v/>
      </c>
      <c r="G277" s="5" t="str">
        <f t="shared" si="20"/>
        <v/>
      </c>
      <c r="H277" s="5" t="str">
        <f t="shared" si="17"/>
        <v/>
      </c>
      <c r="I277" s="5" t="str">
        <f t="shared" si="21"/>
        <v/>
      </c>
      <c r="J277" s="31" t="s">
        <v>391</v>
      </c>
      <c r="K277" s="32"/>
      <c r="L277" s="5"/>
    </row>
    <row r="278" spans="1:12" s="77" customFormat="1" ht="24" customHeight="1" x14ac:dyDescent="0.25">
      <c r="A278" s="29">
        <v>272</v>
      </c>
      <c r="B278" s="30" t="s">
        <v>289</v>
      </c>
      <c r="C278" s="45" t="s">
        <v>18</v>
      </c>
      <c r="D278" s="41" t="s">
        <v>24</v>
      </c>
      <c r="E278" s="90" t="str">
        <f t="shared" si="18"/>
        <v/>
      </c>
      <c r="F278" s="5" t="str">
        <f t="shared" si="19"/>
        <v>X</v>
      </c>
      <c r="G278" s="5" t="str">
        <f t="shared" si="20"/>
        <v/>
      </c>
      <c r="H278" s="5" t="str">
        <f t="shared" si="17"/>
        <v/>
      </c>
      <c r="I278" s="5" t="str">
        <f t="shared" si="21"/>
        <v/>
      </c>
      <c r="J278" s="31" t="s">
        <v>391</v>
      </c>
      <c r="K278" s="32"/>
      <c r="L278" s="5"/>
    </row>
    <row r="279" spans="1:12" s="77" customFormat="1" ht="36" customHeight="1" x14ac:dyDescent="0.25">
      <c r="A279" s="29">
        <v>273</v>
      </c>
      <c r="B279" s="30" t="s">
        <v>290</v>
      </c>
      <c r="C279" s="45" t="s">
        <v>20</v>
      </c>
      <c r="D279" s="41" t="s">
        <v>24</v>
      </c>
      <c r="E279" s="90" t="str">
        <f t="shared" si="18"/>
        <v>X</v>
      </c>
      <c r="F279" s="5" t="str">
        <f t="shared" si="19"/>
        <v/>
      </c>
      <c r="G279" s="5" t="str">
        <f t="shared" si="20"/>
        <v/>
      </c>
      <c r="H279" s="5" t="str">
        <f t="shared" si="17"/>
        <v/>
      </c>
      <c r="I279" s="5" t="str">
        <f t="shared" si="21"/>
        <v/>
      </c>
      <c r="J279" s="31" t="s">
        <v>391</v>
      </c>
      <c r="K279" s="59"/>
      <c r="L279" s="5"/>
    </row>
    <row r="280" spans="1:12" s="77" customFormat="1" ht="24" customHeight="1" x14ac:dyDescent="0.25">
      <c r="A280" s="29">
        <v>274</v>
      </c>
      <c r="B280" s="30" t="s">
        <v>291</v>
      </c>
      <c r="C280" s="45" t="s">
        <v>20</v>
      </c>
      <c r="D280" s="41" t="s">
        <v>24</v>
      </c>
      <c r="E280" s="90" t="str">
        <f t="shared" si="18"/>
        <v>X</v>
      </c>
      <c r="F280" s="5" t="str">
        <f t="shared" si="19"/>
        <v/>
      </c>
      <c r="G280" s="5" t="str">
        <f t="shared" si="20"/>
        <v/>
      </c>
      <c r="H280" s="5" t="str">
        <f t="shared" si="17"/>
        <v/>
      </c>
      <c r="I280" s="5" t="str">
        <f t="shared" si="21"/>
        <v/>
      </c>
      <c r="J280" s="31" t="s">
        <v>391</v>
      </c>
      <c r="K280" s="32"/>
      <c r="L280" s="5"/>
    </row>
    <row r="281" spans="1:12" s="77" customFormat="1" ht="24" customHeight="1" x14ac:dyDescent="0.25">
      <c r="A281" s="29">
        <v>275</v>
      </c>
      <c r="B281" s="30" t="s">
        <v>292</v>
      </c>
      <c r="C281" s="45" t="s">
        <v>18</v>
      </c>
      <c r="D281" s="41" t="s">
        <v>24</v>
      </c>
      <c r="E281" s="90" t="str">
        <f t="shared" si="18"/>
        <v/>
      </c>
      <c r="F281" s="5" t="str">
        <f t="shared" si="19"/>
        <v>X</v>
      </c>
      <c r="G281" s="5" t="str">
        <f t="shared" si="20"/>
        <v/>
      </c>
      <c r="H281" s="5" t="str">
        <f t="shared" si="17"/>
        <v/>
      </c>
      <c r="I281" s="5" t="str">
        <f t="shared" si="21"/>
        <v/>
      </c>
      <c r="J281" s="31" t="s">
        <v>391</v>
      </c>
      <c r="K281" s="32"/>
      <c r="L281" s="5"/>
    </row>
    <row r="282" spans="1:12" s="77" customFormat="1" ht="24" customHeight="1" x14ac:dyDescent="0.25">
      <c r="A282" s="29">
        <v>276</v>
      </c>
      <c r="B282" s="30" t="s">
        <v>293</v>
      </c>
      <c r="C282" s="45" t="s">
        <v>20</v>
      </c>
      <c r="D282" s="41" t="s">
        <v>24</v>
      </c>
      <c r="E282" s="90" t="str">
        <f t="shared" si="18"/>
        <v>X</v>
      </c>
      <c r="F282" s="5" t="str">
        <f t="shared" si="19"/>
        <v/>
      </c>
      <c r="G282" s="5" t="str">
        <f t="shared" si="20"/>
        <v/>
      </c>
      <c r="H282" s="5" t="str">
        <f t="shared" si="17"/>
        <v/>
      </c>
      <c r="I282" s="5" t="str">
        <f t="shared" si="21"/>
        <v/>
      </c>
      <c r="J282" s="31" t="s">
        <v>391</v>
      </c>
      <c r="K282" s="32"/>
      <c r="L282" s="5"/>
    </row>
    <row r="283" spans="1:12" s="77" customFormat="1" ht="24" customHeight="1" x14ac:dyDescent="0.25">
      <c r="A283" s="29">
        <v>277</v>
      </c>
      <c r="B283" s="30" t="s">
        <v>294</v>
      </c>
      <c r="C283" s="45" t="s">
        <v>18</v>
      </c>
      <c r="D283" s="41" t="s">
        <v>24</v>
      </c>
      <c r="E283" s="90" t="str">
        <f t="shared" si="18"/>
        <v/>
      </c>
      <c r="F283" s="5" t="str">
        <f t="shared" si="19"/>
        <v>X</v>
      </c>
      <c r="G283" s="5" t="str">
        <f t="shared" si="20"/>
        <v/>
      </c>
      <c r="H283" s="5" t="str">
        <f t="shared" si="17"/>
        <v/>
      </c>
      <c r="I283" s="5" t="str">
        <f t="shared" si="21"/>
        <v/>
      </c>
      <c r="J283" s="31" t="s">
        <v>391</v>
      </c>
      <c r="K283" s="32"/>
      <c r="L283" s="5"/>
    </row>
    <row r="284" spans="1:12" s="3" customFormat="1" ht="24" customHeight="1" x14ac:dyDescent="0.25">
      <c r="A284" s="29">
        <v>278</v>
      </c>
      <c r="B284" s="30" t="s">
        <v>295</v>
      </c>
      <c r="C284" s="45" t="s">
        <v>18</v>
      </c>
      <c r="D284" s="41" t="s">
        <v>24</v>
      </c>
      <c r="E284" s="90" t="str">
        <f t="shared" si="18"/>
        <v/>
      </c>
      <c r="F284" s="5" t="str">
        <f t="shared" si="19"/>
        <v>X</v>
      </c>
      <c r="G284" s="5" t="str">
        <f t="shared" si="20"/>
        <v/>
      </c>
      <c r="H284" s="5" t="str">
        <f t="shared" ref="H284:H325" si="22">IF($C284="Không hoàn thành","X","")</f>
        <v/>
      </c>
      <c r="I284" s="5" t="str">
        <f t="shared" si="21"/>
        <v/>
      </c>
      <c r="J284" s="31" t="s">
        <v>391</v>
      </c>
      <c r="K284" s="32"/>
      <c r="L284" s="110"/>
    </row>
    <row r="285" spans="1:12" s="3" customFormat="1" ht="42" customHeight="1" x14ac:dyDescent="0.25">
      <c r="A285" s="29">
        <v>279</v>
      </c>
      <c r="B285" s="30" t="s">
        <v>296</v>
      </c>
      <c r="C285" s="45" t="s">
        <v>18</v>
      </c>
      <c r="D285" s="41" t="s">
        <v>24</v>
      </c>
      <c r="E285" s="90" t="str">
        <f t="shared" si="18"/>
        <v/>
      </c>
      <c r="F285" s="5" t="str">
        <f t="shared" si="19"/>
        <v>X</v>
      </c>
      <c r="G285" s="5" t="str">
        <f t="shared" si="20"/>
        <v/>
      </c>
      <c r="H285" s="5" t="str">
        <f t="shared" si="22"/>
        <v/>
      </c>
      <c r="I285" s="5" t="str">
        <f t="shared" si="21"/>
        <v/>
      </c>
      <c r="J285" s="31" t="s">
        <v>391</v>
      </c>
      <c r="K285" s="44" t="s">
        <v>45</v>
      </c>
      <c r="L285" s="110"/>
    </row>
    <row r="286" spans="1:12" s="3" customFormat="1" ht="24" customHeight="1" x14ac:dyDescent="0.25">
      <c r="A286" s="29">
        <v>280</v>
      </c>
      <c r="B286" s="30" t="s">
        <v>297</v>
      </c>
      <c r="C286" s="45" t="s">
        <v>18</v>
      </c>
      <c r="D286" s="41" t="s">
        <v>24</v>
      </c>
      <c r="E286" s="90" t="str">
        <f t="shared" si="18"/>
        <v/>
      </c>
      <c r="F286" s="5" t="str">
        <f t="shared" si="19"/>
        <v>X</v>
      </c>
      <c r="G286" s="5" t="str">
        <f t="shared" si="20"/>
        <v/>
      </c>
      <c r="H286" s="5" t="str">
        <f t="shared" si="22"/>
        <v/>
      </c>
      <c r="I286" s="5" t="str">
        <f t="shared" si="21"/>
        <v/>
      </c>
      <c r="J286" s="31" t="s">
        <v>391</v>
      </c>
      <c r="K286" s="32"/>
      <c r="L286" s="110"/>
    </row>
    <row r="287" spans="1:12" s="3" customFormat="1" ht="30.75" customHeight="1" x14ac:dyDescent="0.25">
      <c r="A287" s="29">
        <v>281</v>
      </c>
      <c r="B287" s="30" t="s">
        <v>298</v>
      </c>
      <c r="C287" s="45" t="s">
        <v>18</v>
      </c>
      <c r="D287" s="41" t="s">
        <v>24</v>
      </c>
      <c r="E287" s="90" t="str">
        <f t="shared" si="18"/>
        <v/>
      </c>
      <c r="F287" s="5" t="str">
        <f t="shared" si="19"/>
        <v>X</v>
      </c>
      <c r="G287" s="5" t="str">
        <f t="shared" si="20"/>
        <v/>
      </c>
      <c r="H287" s="5" t="str">
        <f t="shared" si="22"/>
        <v/>
      </c>
      <c r="I287" s="5" t="str">
        <f t="shared" si="21"/>
        <v/>
      </c>
      <c r="J287" s="31" t="s">
        <v>391</v>
      </c>
      <c r="K287" s="59"/>
      <c r="L287" s="110"/>
    </row>
    <row r="288" spans="1:12" s="3" customFormat="1" ht="30.75" customHeight="1" x14ac:dyDescent="0.25">
      <c r="A288" s="29">
        <v>282</v>
      </c>
      <c r="B288" s="30" t="s">
        <v>299</v>
      </c>
      <c r="C288" s="45" t="s">
        <v>18</v>
      </c>
      <c r="D288" s="41" t="s">
        <v>24</v>
      </c>
      <c r="E288" s="90" t="str">
        <f t="shared" si="18"/>
        <v/>
      </c>
      <c r="F288" s="5" t="str">
        <f t="shared" si="19"/>
        <v>X</v>
      </c>
      <c r="G288" s="5" t="str">
        <f t="shared" si="20"/>
        <v/>
      </c>
      <c r="H288" s="5" t="str">
        <f t="shared" si="22"/>
        <v/>
      </c>
      <c r="I288" s="5" t="str">
        <f t="shared" si="21"/>
        <v/>
      </c>
      <c r="J288" s="31" t="s">
        <v>391</v>
      </c>
      <c r="K288" s="32" t="s">
        <v>67</v>
      </c>
      <c r="L288" s="110"/>
    </row>
    <row r="289" spans="1:12" s="3" customFormat="1" ht="34.5" customHeight="1" x14ac:dyDescent="0.25">
      <c r="A289" s="29">
        <v>283</v>
      </c>
      <c r="B289" s="30" t="s">
        <v>300</v>
      </c>
      <c r="C289" s="45" t="s">
        <v>18</v>
      </c>
      <c r="D289" s="41" t="s">
        <v>24</v>
      </c>
      <c r="E289" s="90" t="str">
        <f t="shared" si="18"/>
        <v/>
      </c>
      <c r="F289" s="5" t="str">
        <f t="shared" si="19"/>
        <v>X</v>
      </c>
      <c r="G289" s="5" t="str">
        <f t="shared" si="20"/>
        <v/>
      </c>
      <c r="H289" s="5" t="str">
        <f t="shared" si="22"/>
        <v/>
      </c>
      <c r="I289" s="5" t="str">
        <f t="shared" si="21"/>
        <v/>
      </c>
      <c r="J289" s="31" t="s">
        <v>391</v>
      </c>
      <c r="K289" s="32" t="s">
        <v>67</v>
      </c>
      <c r="L289" s="110"/>
    </row>
    <row r="290" spans="1:12" s="18" customFormat="1" ht="26.25" customHeight="1" x14ac:dyDescent="0.25">
      <c r="A290" s="29">
        <v>284</v>
      </c>
      <c r="B290" s="30" t="s">
        <v>386</v>
      </c>
      <c r="C290" s="45" t="s">
        <v>18</v>
      </c>
      <c r="D290" s="41" t="s">
        <v>24</v>
      </c>
      <c r="E290" s="90" t="str">
        <f>IF($C290="Xuất sắc","X","")</f>
        <v/>
      </c>
      <c r="F290" s="5" t="str">
        <f>IF($C290="Tốt","X","")</f>
        <v>X</v>
      </c>
      <c r="G290" s="5" t="str">
        <f>IF($C290="Hoàn thành","X","")</f>
        <v/>
      </c>
      <c r="H290" s="5" t="str">
        <f>IF($C290="Không hoàn thành","X","")</f>
        <v/>
      </c>
      <c r="I290" s="5" t="str">
        <f>IF($C290="Không đánh giá","X","")</f>
        <v/>
      </c>
      <c r="J290" s="45"/>
      <c r="K290" s="48"/>
      <c r="L290" s="24"/>
    </row>
    <row r="291" spans="1:12" s="13" customFormat="1" ht="41.25" customHeight="1" x14ac:dyDescent="0.25">
      <c r="A291" s="29">
        <v>285</v>
      </c>
      <c r="B291" s="30" t="s">
        <v>301</v>
      </c>
      <c r="C291" s="45" t="s">
        <v>20</v>
      </c>
      <c r="D291" s="41" t="s">
        <v>25</v>
      </c>
      <c r="E291" s="90" t="str">
        <f t="shared" si="18"/>
        <v>X</v>
      </c>
      <c r="F291" s="5" t="str">
        <f t="shared" si="19"/>
        <v/>
      </c>
      <c r="G291" s="5" t="str">
        <f t="shared" si="20"/>
        <v/>
      </c>
      <c r="H291" s="5" t="str">
        <f t="shared" si="22"/>
        <v/>
      </c>
      <c r="I291" s="5" t="str">
        <f t="shared" si="21"/>
        <v/>
      </c>
      <c r="J291" s="31" t="s">
        <v>391</v>
      </c>
      <c r="K291" s="32"/>
      <c r="L291" s="5" t="s">
        <v>398</v>
      </c>
    </row>
    <row r="292" spans="1:12" s="13" customFormat="1" ht="25.5" customHeight="1" x14ac:dyDescent="0.25">
      <c r="A292" s="29">
        <v>286</v>
      </c>
      <c r="B292" s="30" t="s">
        <v>302</v>
      </c>
      <c r="C292" s="45" t="s">
        <v>18</v>
      </c>
      <c r="D292" s="41" t="s">
        <v>25</v>
      </c>
      <c r="E292" s="90" t="str">
        <f t="shared" si="18"/>
        <v/>
      </c>
      <c r="F292" s="5" t="str">
        <f t="shared" si="19"/>
        <v>X</v>
      </c>
      <c r="G292" s="5" t="str">
        <f t="shared" si="20"/>
        <v/>
      </c>
      <c r="H292" s="5" t="str">
        <f t="shared" si="22"/>
        <v/>
      </c>
      <c r="I292" s="5" t="str">
        <f t="shared" si="21"/>
        <v/>
      </c>
      <c r="J292" s="31" t="s">
        <v>391</v>
      </c>
      <c r="K292" s="51"/>
      <c r="L292" s="110" t="s">
        <v>398</v>
      </c>
    </row>
    <row r="293" spans="1:12" s="13" customFormat="1" ht="43.5" customHeight="1" x14ac:dyDescent="0.25">
      <c r="A293" s="29">
        <v>287</v>
      </c>
      <c r="B293" s="30" t="s">
        <v>303</v>
      </c>
      <c r="C293" s="45" t="s">
        <v>20</v>
      </c>
      <c r="D293" s="41" t="s">
        <v>25</v>
      </c>
      <c r="E293" s="90" t="str">
        <f t="shared" si="18"/>
        <v>X</v>
      </c>
      <c r="F293" s="5" t="str">
        <f t="shared" si="19"/>
        <v/>
      </c>
      <c r="G293" s="5" t="str">
        <f t="shared" si="20"/>
        <v/>
      </c>
      <c r="H293" s="5" t="str">
        <f t="shared" si="22"/>
        <v/>
      </c>
      <c r="I293" s="5" t="str">
        <f t="shared" si="21"/>
        <v/>
      </c>
      <c r="J293" s="31" t="s">
        <v>391</v>
      </c>
      <c r="K293" s="44" t="s">
        <v>44</v>
      </c>
      <c r="L293" s="110"/>
    </row>
    <row r="294" spans="1:12" s="13" customFormat="1" ht="25.5" customHeight="1" x14ac:dyDescent="0.25">
      <c r="A294" s="29">
        <v>288</v>
      </c>
      <c r="B294" s="30" t="s">
        <v>304</v>
      </c>
      <c r="C294" s="45" t="s">
        <v>20</v>
      </c>
      <c r="D294" s="41" t="s">
        <v>25</v>
      </c>
      <c r="E294" s="90" t="str">
        <f t="shared" si="18"/>
        <v>X</v>
      </c>
      <c r="F294" s="5" t="str">
        <f t="shared" si="19"/>
        <v/>
      </c>
      <c r="G294" s="5" t="str">
        <f t="shared" si="20"/>
        <v/>
      </c>
      <c r="H294" s="5" t="str">
        <f t="shared" si="22"/>
        <v/>
      </c>
      <c r="I294" s="5" t="str">
        <f t="shared" si="21"/>
        <v/>
      </c>
      <c r="J294" s="31" t="s">
        <v>391</v>
      </c>
      <c r="K294" s="32"/>
      <c r="L294" s="110"/>
    </row>
    <row r="295" spans="1:12" s="13" customFormat="1" ht="25.5" customHeight="1" x14ac:dyDescent="0.25">
      <c r="A295" s="29">
        <v>289</v>
      </c>
      <c r="B295" s="30" t="s">
        <v>305</v>
      </c>
      <c r="C295" s="45" t="s">
        <v>20</v>
      </c>
      <c r="D295" s="41" t="s">
        <v>25</v>
      </c>
      <c r="E295" s="90" t="str">
        <f t="shared" si="18"/>
        <v>X</v>
      </c>
      <c r="F295" s="5" t="str">
        <f t="shared" si="19"/>
        <v/>
      </c>
      <c r="G295" s="5" t="str">
        <f t="shared" si="20"/>
        <v/>
      </c>
      <c r="H295" s="5" t="str">
        <f t="shared" si="22"/>
        <v/>
      </c>
      <c r="I295" s="5" t="str">
        <f t="shared" si="21"/>
        <v/>
      </c>
      <c r="J295" s="31" t="s">
        <v>391</v>
      </c>
      <c r="K295" s="68"/>
      <c r="L295" s="110"/>
    </row>
    <row r="296" spans="1:12" s="13" customFormat="1" ht="25.5" customHeight="1" x14ac:dyDescent="0.25">
      <c r="A296" s="29">
        <v>290</v>
      </c>
      <c r="B296" s="30" t="s">
        <v>306</v>
      </c>
      <c r="C296" s="45" t="s">
        <v>18</v>
      </c>
      <c r="D296" s="41" t="s">
        <v>25</v>
      </c>
      <c r="E296" s="90" t="str">
        <f t="shared" si="18"/>
        <v/>
      </c>
      <c r="F296" s="5" t="str">
        <f t="shared" si="19"/>
        <v>X</v>
      </c>
      <c r="G296" s="5" t="str">
        <f t="shared" si="20"/>
        <v/>
      </c>
      <c r="H296" s="5" t="str">
        <f t="shared" si="22"/>
        <v/>
      </c>
      <c r="I296" s="5" t="str">
        <f t="shared" si="21"/>
        <v/>
      </c>
      <c r="J296" s="31" t="s">
        <v>391</v>
      </c>
      <c r="K296" s="32"/>
      <c r="L296" s="110"/>
    </row>
    <row r="297" spans="1:12" s="13" customFormat="1" ht="25.5" customHeight="1" x14ac:dyDescent="0.25">
      <c r="A297" s="29">
        <v>291</v>
      </c>
      <c r="B297" s="30" t="s">
        <v>307</v>
      </c>
      <c r="C297" s="45" t="s">
        <v>18</v>
      </c>
      <c r="D297" s="41" t="s">
        <v>25</v>
      </c>
      <c r="E297" s="90" t="str">
        <f t="shared" si="18"/>
        <v/>
      </c>
      <c r="F297" s="5" t="str">
        <f t="shared" si="19"/>
        <v>X</v>
      </c>
      <c r="G297" s="5" t="str">
        <f t="shared" si="20"/>
        <v/>
      </c>
      <c r="H297" s="5" t="str">
        <f t="shared" si="22"/>
        <v/>
      </c>
      <c r="I297" s="5" t="str">
        <f t="shared" si="21"/>
        <v/>
      </c>
      <c r="J297" s="31" t="s">
        <v>391</v>
      </c>
      <c r="K297" s="32"/>
      <c r="L297" s="110"/>
    </row>
    <row r="298" spans="1:12" s="13" customFormat="1" ht="25.5" customHeight="1" x14ac:dyDescent="0.25">
      <c r="A298" s="29">
        <v>292</v>
      </c>
      <c r="B298" s="30" t="s">
        <v>308</v>
      </c>
      <c r="C298" s="45" t="s">
        <v>18</v>
      </c>
      <c r="D298" s="41" t="s">
        <v>25</v>
      </c>
      <c r="E298" s="90" t="str">
        <f t="shared" si="18"/>
        <v/>
      </c>
      <c r="F298" s="5" t="str">
        <f t="shared" si="19"/>
        <v>X</v>
      </c>
      <c r="G298" s="5" t="str">
        <f t="shared" si="20"/>
        <v/>
      </c>
      <c r="H298" s="5" t="str">
        <f t="shared" si="22"/>
        <v/>
      </c>
      <c r="I298" s="5" t="str">
        <f t="shared" si="21"/>
        <v/>
      </c>
      <c r="J298" s="31" t="s">
        <v>391</v>
      </c>
      <c r="K298" s="32"/>
      <c r="L298" s="110"/>
    </row>
    <row r="299" spans="1:12" s="77" customFormat="1" ht="27" customHeight="1" x14ac:dyDescent="0.25">
      <c r="A299" s="29">
        <v>293</v>
      </c>
      <c r="B299" s="30" t="s">
        <v>309</v>
      </c>
      <c r="C299" s="45" t="s">
        <v>18</v>
      </c>
      <c r="D299" s="41" t="s">
        <v>70</v>
      </c>
      <c r="E299" s="90" t="str">
        <f t="shared" si="18"/>
        <v/>
      </c>
      <c r="F299" s="5" t="str">
        <f t="shared" si="19"/>
        <v>X</v>
      </c>
      <c r="G299" s="5" t="str">
        <f t="shared" si="20"/>
        <v/>
      </c>
      <c r="H299" s="5" t="str">
        <f t="shared" si="22"/>
        <v/>
      </c>
      <c r="I299" s="5" t="str">
        <f t="shared" si="21"/>
        <v/>
      </c>
      <c r="J299" s="31" t="s">
        <v>391</v>
      </c>
      <c r="K299" s="50"/>
      <c r="L299" s="5"/>
    </row>
    <row r="300" spans="1:12" s="2" customFormat="1" ht="27" customHeight="1" x14ac:dyDescent="0.25">
      <c r="A300" s="29">
        <v>294</v>
      </c>
      <c r="B300" s="30" t="s">
        <v>310</v>
      </c>
      <c r="C300" s="45" t="s">
        <v>20</v>
      </c>
      <c r="D300" s="41" t="s">
        <v>70</v>
      </c>
      <c r="E300" s="90" t="str">
        <f t="shared" si="18"/>
        <v>X</v>
      </c>
      <c r="F300" s="5" t="str">
        <f t="shared" si="19"/>
        <v/>
      </c>
      <c r="G300" s="5" t="str">
        <f t="shared" si="20"/>
        <v/>
      </c>
      <c r="H300" s="5" t="str">
        <f t="shared" si="22"/>
        <v/>
      </c>
      <c r="I300" s="5" t="str">
        <f t="shared" si="21"/>
        <v/>
      </c>
      <c r="J300" s="31" t="s">
        <v>391</v>
      </c>
      <c r="K300" s="53"/>
      <c r="L300" s="5"/>
    </row>
    <row r="301" spans="1:12" s="2" customFormat="1" ht="27" customHeight="1" x14ac:dyDescent="0.25">
      <c r="A301" s="29">
        <v>295</v>
      </c>
      <c r="B301" s="30" t="s">
        <v>311</v>
      </c>
      <c r="C301" s="45" t="s">
        <v>18</v>
      </c>
      <c r="D301" s="41" t="s">
        <v>70</v>
      </c>
      <c r="E301" s="90" t="str">
        <f t="shared" si="18"/>
        <v/>
      </c>
      <c r="F301" s="5" t="str">
        <f t="shared" si="19"/>
        <v>X</v>
      </c>
      <c r="G301" s="5" t="str">
        <f t="shared" si="20"/>
        <v/>
      </c>
      <c r="H301" s="5" t="str">
        <f t="shared" si="22"/>
        <v/>
      </c>
      <c r="I301" s="5" t="str">
        <f t="shared" si="21"/>
        <v/>
      </c>
      <c r="J301" s="31" t="s">
        <v>391</v>
      </c>
      <c r="K301" s="51"/>
      <c r="L301" s="5"/>
    </row>
    <row r="302" spans="1:12" s="77" customFormat="1" ht="27" customHeight="1" x14ac:dyDescent="0.25">
      <c r="A302" s="29">
        <v>296</v>
      </c>
      <c r="B302" s="30" t="s">
        <v>312</v>
      </c>
      <c r="C302" s="45" t="s">
        <v>18</v>
      </c>
      <c r="D302" s="41" t="s">
        <v>70</v>
      </c>
      <c r="E302" s="90" t="str">
        <f t="shared" si="18"/>
        <v/>
      </c>
      <c r="F302" s="5" t="str">
        <f t="shared" si="19"/>
        <v>X</v>
      </c>
      <c r="G302" s="5" t="str">
        <f t="shared" si="20"/>
        <v/>
      </c>
      <c r="H302" s="5" t="str">
        <f t="shared" si="22"/>
        <v/>
      </c>
      <c r="I302" s="5" t="str">
        <f t="shared" si="21"/>
        <v/>
      </c>
      <c r="J302" s="31" t="s">
        <v>391</v>
      </c>
      <c r="K302" s="50"/>
      <c r="L302" s="5"/>
    </row>
    <row r="303" spans="1:12" s="77" customFormat="1" ht="27" customHeight="1" x14ac:dyDescent="0.25">
      <c r="A303" s="29">
        <v>297</v>
      </c>
      <c r="B303" s="30" t="s">
        <v>313</v>
      </c>
      <c r="C303" s="45" t="s">
        <v>18</v>
      </c>
      <c r="D303" s="41" t="s">
        <v>70</v>
      </c>
      <c r="E303" s="90" t="str">
        <f t="shared" si="18"/>
        <v/>
      </c>
      <c r="F303" s="5" t="str">
        <f t="shared" si="19"/>
        <v>X</v>
      </c>
      <c r="G303" s="5" t="str">
        <f t="shared" si="20"/>
        <v/>
      </c>
      <c r="H303" s="5" t="str">
        <f t="shared" si="22"/>
        <v/>
      </c>
      <c r="I303" s="5" t="str">
        <f t="shared" si="21"/>
        <v/>
      </c>
      <c r="J303" s="31" t="s">
        <v>391</v>
      </c>
      <c r="K303" s="50"/>
      <c r="L303" s="5"/>
    </row>
    <row r="304" spans="1:12" s="77" customFormat="1" ht="27" customHeight="1" x14ac:dyDescent="0.25">
      <c r="A304" s="29">
        <v>298</v>
      </c>
      <c r="B304" s="30" t="s">
        <v>314</v>
      </c>
      <c r="C304" s="45" t="s">
        <v>20</v>
      </c>
      <c r="D304" s="41" t="s">
        <v>70</v>
      </c>
      <c r="E304" s="90" t="str">
        <f t="shared" si="18"/>
        <v>X</v>
      </c>
      <c r="F304" s="5" t="str">
        <f t="shared" si="19"/>
        <v/>
      </c>
      <c r="G304" s="5" t="str">
        <f t="shared" si="20"/>
        <v/>
      </c>
      <c r="H304" s="5" t="str">
        <f t="shared" si="22"/>
        <v/>
      </c>
      <c r="I304" s="5" t="str">
        <f t="shared" si="21"/>
        <v/>
      </c>
      <c r="J304" s="31" t="s">
        <v>391</v>
      </c>
      <c r="K304" s="51"/>
      <c r="L304" s="5" t="s">
        <v>398</v>
      </c>
    </row>
    <row r="305" spans="1:12" s="77" customFormat="1" ht="27" customHeight="1" x14ac:dyDescent="0.25">
      <c r="A305" s="29">
        <v>299</v>
      </c>
      <c r="B305" s="30" t="s">
        <v>315</v>
      </c>
      <c r="C305" s="45" t="s">
        <v>20</v>
      </c>
      <c r="D305" s="41" t="s">
        <v>70</v>
      </c>
      <c r="E305" s="90" t="str">
        <f t="shared" si="18"/>
        <v>X</v>
      </c>
      <c r="F305" s="5" t="str">
        <f t="shared" si="19"/>
        <v/>
      </c>
      <c r="G305" s="5" t="str">
        <f t="shared" si="20"/>
        <v/>
      </c>
      <c r="H305" s="5" t="str">
        <f t="shared" si="22"/>
        <v/>
      </c>
      <c r="I305" s="5" t="str">
        <f t="shared" si="21"/>
        <v/>
      </c>
      <c r="J305" s="31" t="s">
        <v>391</v>
      </c>
      <c r="K305" s="50"/>
      <c r="L305" s="5"/>
    </row>
    <row r="306" spans="1:12" s="77" customFormat="1" ht="27" customHeight="1" x14ac:dyDescent="0.25">
      <c r="A306" s="29">
        <v>300</v>
      </c>
      <c r="B306" s="30" t="s">
        <v>316</v>
      </c>
      <c r="C306" s="45" t="s">
        <v>20</v>
      </c>
      <c r="D306" s="41" t="s">
        <v>70</v>
      </c>
      <c r="E306" s="90" t="str">
        <f t="shared" si="18"/>
        <v>X</v>
      </c>
      <c r="F306" s="5" t="str">
        <f t="shared" si="19"/>
        <v/>
      </c>
      <c r="G306" s="5" t="str">
        <f t="shared" si="20"/>
        <v/>
      </c>
      <c r="H306" s="5" t="str">
        <f t="shared" si="22"/>
        <v/>
      </c>
      <c r="I306" s="5" t="str">
        <f t="shared" si="21"/>
        <v/>
      </c>
      <c r="J306" s="31" t="s">
        <v>391</v>
      </c>
      <c r="K306" s="50"/>
      <c r="L306" s="5"/>
    </row>
    <row r="307" spans="1:12" s="3" customFormat="1" ht="39" customHeight="1" x14ac:dyDescent="0.25">
      <c r="A307" s="29">
        <v>301</v>
      </c>
      <c r="B307" s="30" t="s">
        <v>317</v>
      </c>
      <c r="C307" s="45" t="s">
        <v>18</v>
      </c>
      <c r="D307" s="41" t="s">
        <v>70</v>
      </c>
      <c r="E307" s="90" t="str">
        <f t="shared" si="18"/>
        <v/>
      </c>
      <c r="F307" s="5" t="str">
        <f t="shared" si="19"/>
        <v>X</v>
      </c>
      <c r="G307" s="5" t="str">
        <f t="shared" si="20"/>
        <v/>
      </c>
      <c r="H307" s="5" t="str">
        <f t="shared" si="22"/>
        <v/>
      </c>
      <c r="I307" s="5" t="str">
        <f t="shared" si="21"/>
        <v/>
      </c>
      <c r="J307" s="31" t="s">
        <v>391</v>
      </c>
      <c r="K307" s="51"/>
      <c r="L307" s="110"/>
    </row>
    <row r="308" spans="1:12" s="77" customFormat="1" ht="27" customHeight="1" x14ac:dyDescent="0.25">
      <c r="A308" s="29">
        <v>302</v>
      </c>
      <c r="B308" s="30" t="s">
        <v>318</v>
      </c>
      <c r="C308" s="45" t="s">
        <v>20</v>
      </c>
      <c r="D308" s="41" t="s">
        <v>70</v>
      </c>
      <c r="E308" s="90" t="str">
        <f t="shared" si="18"/>
        <v>X</v>
      </c>
      <c r="F308" s="5" t="str">
        <f t="shared" si="19"/>
        <v/>
      </c>
      <c r="G308" s="5" t="str">
        <f t="shared" si="20"/>
        <v/>
      </c>
      <c r="H308" s="5" t="str">
        <f t="shared" si="22"/>
        <v/>
      </c>
      <c r="I308" s="5" t="str">
        <f t="shared" si="21"/>
        <v/>
      </c>
      <c r="J308" s="31" t="s">
        <v>391</v>
      </c>
      <c r="K308" s="50"/>
      <c r="L308" s="5"/>
    </row>
    <row r="309" spans="1:12" s="77" customFormat="1" ht="21.75" customHeight="1" x14ac:dyDescent="0.25">
      <c r="A309" s="29">
        <v>303</v>
      </c>
      <c r="B309" s="30" t="s">
        <v>319</v>
      </c>
      <c r="C309" s="45" t="s">
        <v>20</v>
      </c>
      <c r="D309" s="41" t="s">
        <v>12</v>
      </c>
      <c r="E309" s="90" t="str">
        <f t="shared" si="18"/>
        <v>X</v>
      </c>
      <c r="F309" s="5" t="str">
        <f t="shared" si="19"/>
        <v/>
      </c>
      <c r="G309" s="5" t="str">
        <f t="shared" si="20"/>
        <v/>
      </c>
      <c r="H309" s="5" t="str">
        <f t="shared" si="22"/>
        <v/>
      </c>
      <c r="I309" s="5" t="str">
        <f t="shared" si="21"/>
        <v/>
      </c>
      <c r="J309" s="31" t="s">
        <v>391</v>
      </c>
      <c r="K309" s="51"/>
      <c r="L309" s="5" t="s">
        <v>399</v>
      </c>
    </row>
    <row r="310" spans="1:12" s="77" customFormat="1" ht="21.75" customHeight="1" x14ac:dyDescent="0.25">
      <c r="A310" s="29">
        <v>304</v>
      </c>
      <c r="B310" s="30" t="s">
        <v>320</v>
      </c>
      <c r="C310" s="45" t="s">
        <v>18</v>
      </c>
      <c r="D310" s="41" t="s">
        <v>12</v>
      </c>
      <c r="E310" s="90" t="str">
        <f t="shared" si="18"/>
        <v/>
      </c>
      <c r="F310" s="5" t="str">
        <f t="shared" si="19"/>
        <v>X</v>
      </c>
      <c r="G310" s="5" t="str">
        <f t="shared" si="20"/>
        <v/>
      </c>
      <c r="H310" s="5" t="str">
        <f t="shared" si="22"/>
        <v/>
      </c>
      <c r="I310" s="5" t="str">
        <f t="shared" si="21"/>
        <v/>
      </c>
      <c r="J310" s="31" t="s">
        <v>391</v>
      </c>
      <c r="K310" s="51" t="s">
        <v>29</v>
      </c>
      <c r="L310" s="5" t="s">
        <v>397</v>
      </c>
    </row>
    <row r="311" spans="1:12" s="77" customFormat="1" ht="21.75" customHeight="1" x14ac:dyDescent="0.25">
      <c r="A311" s="29">
        <v>305</v>
      </c>
      <c r="B311" s="30" t="s">
        <v>321</v>
      </c>
      <c r="C311" s="45" t="s">
        <v>20</v>
      </c>
      <c r="D311" s="41" t="s">
        <v>12</v>
      </c>
      <c r="E311" s="90" t="str">
        <f t="shared" si="18"/>
        <v>X</v>
      </c>
      <c r="F311" s="5" t="str">
        <f t="shared" si="19"/>
        <v/>
      </c>
      <c r="G311" s="5" t="str">
        <f t="shared" si="20"/>
        <v/>
      </c>
      <c r="H311" s="5" t="str">
        <f t="shared" si="22"/>
        <v/>
      </c>
      <c r="I311" s="5" t="str">
        <f t="shared" si="21"/>
        <v/>
      </c>
      <c r="J311" s="31" t="s">
        <v>391</v>
      </c>
      <c r="K311" s="51"/>
      <c r="L311" s="5" t="s">
        <v>397</v>
      </c>
    </row>
    <row r="312" spans="1:12" s="2" customFormat="1" ht="21.75" customHeight="1" x14ac:dyDescent="0.25">
      <c r="A312" s="29">
        <v>306</v>
      </c>
      <c r="B312" s="30" t="s">
        <v>322</v>
      </c>
      <c r="C312" s="45" t="s">
        <v>20</v>
      </c>
      <c r="D312" s="41" t="s">
        <v>12</v>
      </c>
      <c r="E312" s="90" t="str">
        <f t="shared" si="18"/>
        <v>X</v>
      </c>
      <c r="F312" s="5" t="str">
        <f t="shared" si="19"/>
        <v/>
      </c>
      <c r="G312" s="5" t="str">
        <f t="shared" si="20"/>
        <v/>
      </c>
      <c r="H312" s="5" t="str">
        <f t="shared" si="22"/>
        <v/>
      </c>
      <c r="I312" s="5" t="str">
        <f t="shared" si="21"/>
        <v/>
      </c>
      <c r="J312" s="31" t="s">
        <v>391</v>
      </c>
      <c r="K312" s="32"/>
      <c r="L312" s="5" t="s">
        <v>397</v>
      </c>
    </row>
    <row r="313" spans="1:12" s="77" customFormat="1" ht="55.5" customHeight="1" x14ac:dyDescent="0.25">
      <c r="A313" s="29">
        <v>307</v>
      </c>
      <c r="B313" s="30" t="s">
        <v>323</v>
      </c>
      <c r="C313" s="45" t="s">
        <v>26</v>
      </c>
      <c r="D313" s="41" t="s">
        <v>12</v>
      </c>
      <c r="E313" s="90" t="str">
        <f t="shared" si="18"/>
        <v/>
      </c>
      <c r="F313" s="5" t="str">
        <f t="shared" si="19"/>
        <v/>
      </c>
      <c r="G313" s="5" t="str">
        <f t="shared" si="20"/>
        <v>X</v>
      </c>
      <c r="H313" s="5" t="str">
        <f t="shared" si="22"/>
        <v/>
      </c>
      <c r="I313" s="5" t="str">
        <f t="shared" si="21"/>
        <v/>
      </c>
      <c r="J313" s="31" t="s">
        <v>391</v>
      </c>
      <c r="K313" s="44" t="s">
        <v>41</v>
      </c>
      <c r="L313" s="80"/>
    </row>
    <row r="314" spans="1:12" s="77" customFormat="1" ht="21.75" customHeight="1" x14ac:dyDescent="0.25">
      <c r="A314" s="29">
        <v>308</v>
      </c>
      <c r="B314" s="30" t="s">
        <v>324</v>
      </c>
      <c r="C314" s="45" t="s">
        <v>20</v>
      </c>
      <c r="D314" s="41" t="s">
        <v>12</v>
      </c>
      <c r="E314" s="90" t="str">
        <f t="shared" si="18"/>
        <v>X</v>
      </c>
      <c r="F314" s="5" t="str">
        <f t="shared" si="19"/>
        <v/>
      </c>
      <c r="G314" s="5" t="str">
        <f t="shared" si="20"/>
        <v/>
      </c>
      <c r="H314" s="5" t="str">
        <f t="shared" si="22"/>
        <v/>
      </c>
      <c r="I314" s="5" t="str">
        <f t="shared" si="21"/>
        <v/>
      </c>
      <c r="J314" s="31" t="s">
        <v>391</v>
      </c>
      <c r="K314" s="32"/>
      <c r="L314" s="5"/>
    </row>
    <row r="315" spans="1:12" s="77" customFormat="1" ht="21.75" customHeight="1" x14ac:dyDescent="0.25">
      <c r="A315" s="29">
        <v>309</v>
      </c>
      <c r="B315" s="30" t="s">
        <v>325</v>
      </c>
      <c r="C315" s="45" t="s">
        <v>20</v>
      </c>
      <c r="D315" s="41" t="s">
        <v>12</v>
      </c>
      <c r="E315" s="90" t="str">
        <f t="shared" si="18"/>
        <v>X</v>
      </c>
      <c r="F315" s="5" t="str">
        <f t="shared" si="19"/>
        <v/>
      </c>
      <c r="G315" s="5" t="str">
        <f t="shared" si="20"/>
        <v/>
      </c>
      <c r="H315" s="5" t="str">
        <f t="shared" si="22"/>
        <v/>
      </c>
      <c r="I315" s="5" t="str">
        <f t="shared" si="21"/>
        <v/>
      </c>
      <c r="J315" s="31" t="s">
        <v>391</v>
      </c>
      <c r="K315" s="32"/>
      <c r="L315" s="5"/>
    </row>
    <row r="316" spans="1:12" s="77" customFormat="1" ht="21.75" customHeight="1" x14ac:dyDescent="0.25">
      <c r="A316" s="29">
        <v>310</v>
      </c>
      <c r="B316" s="30" t="s">
        <v>326</v>
      </c>
      <c r="C316" s="45" t="s">
        <v>18</v>
      </c>
      <c r="D316" s="41" t="s">
        <v>12</v>
      </c>
      <c r="E316" s="90" t="str">
        <f t="shared" si="18"/>
        <v/>
      </c>
      <c r="F316" s="5" t="str">
        <f t="shared" si="19"/>
        <v>X</v>
      </c>
      <c r="G316" s="5" t="str">
        <f t="shared" si="20"/>
        <v/>
      </c>
      <c r="H316" s="5" t="str">
        <f t="shared" si="22"/>
        <v/>
      </c>
      <c r="I316" s="5" t="str">
        <f t="shared" si="21"/>
        <v/>
      </c>
      <c r="J316" s="31" t="s">
        <v>391</v>
      </c>
      <c r="K316" s="51"/>
      <c r="L316" s="5"/>
    </row>
    <row r="317" spans="1:12" s="77" customFormat="1" ht="21.75" customHeight="1" x14ac:dyDescent="0.25">
      <c r="A317" s="29">
        <v>311</v>
      </c>
      <c r="B317" s="30" t="s">
        <v>327</v>
      </c>
      <c r="C317" s="45" t="s">
        <v>18</v>
      </c>
      <c r="D317" s="41" t="s">
        <v>12</v>
      </c>
      <c r="E317" s="90" t="str">
        <f t="shared" ref="E317:E325" si="23">IF($C317="Xuất sắc","X","")</f>
        <v/>
      </c>
      <c r="F317" s="5" t="str">
        <f t="shared" ref="F317:F325" si="24">IF($C317="Tốt","X","")</f>
        <v>X</v>
      </c>
      <c r="G317" s="5" t="str">
        <f t="shared" ref="G317:G325" si="25">IF($C317="Hoàn thành","X","")</f>
        <v/>
      </c>
      <c r="H317" s="5" t="str">
        <f t="shared" si="22"/>
        <v/>
      </c>
      <c r="I317" s="5" t="str">
        <f t="shared" si="21"/>
        <v/>
      </c>
      <c r="J317" s="31" t="s">
        <v>391</v>
      </c>
      <c r="K317" s="50"/>
      <c r="L317" s="5"/>
    </row>
    <row r="318" spans="1:12" s="2" customFormat="1" ht="75.75" customHeight="1" x14ac:dyDescent="0.25">
      <c r="A318" s="29">
        <v>312</v>
      </c>
      <c r="B318" s="30" t="s">
        <v>328</v>
      </c>
      <c r="C318" s="45" t="s">
        <v>19</v>
      </c>
      <c r="D318" s="41" t="s">
        <v>12</v>
      </c>
      <c r="E318" s="90" t="str">
        <f t="shared" si="23"/>
        <v/>
      </c>
      <c r="F318" s="5" t="str">
        <f t="shared" si="24"/>
        <v/>
      </c>
      <c r="G318" s="5" t="str">
        <f t="shared" si="25"/>
        <v/>
      </c>
      <c r="H318" s="5" t="str">
        <f t="shared" si="22"/>
        <v>X</v>
      </c>
      <c r="I318" s="5" t="str">
        <f t="shared" si="21"/>
        <v/>
      </c>
      <c r="J318" s="31" t="s">
        <v>391</v>
      </c>
      <c r="K318" s="44" t="s">
        <v>42</v>
      </c>
      <c r="L318" s="5"/>
    </row>
    <row r="319" spans="1:12" s="77" customFormat="1" ht="24.75" customHeight="1" x14ac:dyDescent="0.25">
      <c r="A319" s="29">
        <v>313</v>
      </c>
      <c r="B319" s="30" t="s">
        <v>329</v>
      </c>
      <c r="C319" s="45" t="s">
        <v>18</v>
      </c>
      <c r="D319" s="41" t="s">
        <v>12</v>
      </c>
      <c r="E319" s="90" t="str">
        <f t="shared" si="23"/>
        <v/>
      </c>
      <c r="F319" s="5" t="str">
        <f t="shared" si="24"/>
        <v>X</v>
      </c>
      <c r="G319" s="5" t="str">
        <f t="shared" si="25"/>
        <v/>
      </c>
      <c r="H319" s="5" t="str">
        <f t="shared" si="22"/>
        <v/>
      </c>
      <c r="I319" s="5" t="str">
        <f t="shared" si="21"/>
        <v/>
      </c>
      <c r="J319" s="31" t="s">
        <v>391</v>
      </c>
      <c r="K319" s="59"/>
      <c r="L319" s="5"/>
    </row>
    <row r="320" spans="1:12" s="3" customFormat="1" ht="27.75" customHeight="1" x14ac:dyDescent="0.25">
      <c r="A320" s="29">
        <v>314</v>
      </c>
      <c r="B320" s="30" t="s">
        <v>330</v>
      </c>
      <c r="C320" s="45" t="s">
        <v>18</v>
      </c>
      <c r="D320" s="41" t="s">
        <v>12</v>
      </c>
      <c r="E320" s="90" t="str">
        <f t="shared" si="23"/>
        <v/>
      </c>
      <c r="F320" s="5" t="str">
        <f t="shared" si="24"/>
        <v>X</v>
      </c>
      <c r="G320" s="5" t="str">
        <f t="shared" si="25"/>
        <v/>
      </c>
      <c r="H320" s="5" t="str">
        <f t="shared" si="22"/>
        <v/>
      </c>
      <c r="I320" s="5" t="str">
        <f t="shared" si="21"/>
        <v/>
      </c>
      <c r="J320" s="31" t="s">
        <v>391</v>
      </c>
      <c r="K320" s="44" t="s">
        <v>35</v>
      </c>
      <c r="L320" s="117"/>
    </row>
    <row r="321" spans="1:12" s="3" customFormat="1" ht="36.75" customHeight="1" x14ac:dyDescent="0.25">
      <c r="A321" s="29">
        <v>315</v>
      </c>
      <c r="B321" s="30" t="s">
        <v>331</v>
      </c>
      <c r="C321" s="45" t="s">
        <v>20</v>
      </c>
      <c r="D321" s="41" t="s">
        <v>12</v>
      </c>
      <c r="E321" s="90" t="str">
        <f t="shared" si="23"/>
        <v>X</v>
      </c>
      <c r="F321" s="5" t="str">
        <f t="shared" si="24"/>
        <v/>
      </c>
      <c r="G321" s="5" t="str">
        <f t="shared" si="25"/>
        <v/>
      </c>
      <c r="H321" s="5" t="str">
        <f t="shared" si="22"/>
        <v/>
      </c>
      <c r="I321" s="5" t="str">
        <f t="shared" si="21"/>
        <v/>
      </c>
      <c r="J321" s="31" t="s">
        <v>391</v>
      </c>
      <c r="K321" s="53" t="s">
        <v>57</v>
      </c>
      <c r="L321" s="110"/>
    </row>
    <row r="322" spans="1:12" s="3" customFormat="1" ht="33" customHeight="1" x14ac:dyDescent="0.25">
      <c r="A322" s="29">
        <v>316</v>
      </c>
      <c r="B322" s="30" t="s">
        <v>332</v>
      </c>
      <c r="C322" s="45" t="s">
        <v>18</v>
      </c>
      <c r="D322" s="41" t="s">
        <v>12</v>
      </c>
      <c r="E322" s="90" t="str">
        <f t="shared" si="23"/>
        <v/>
      </c>
      <c r="F322" s="5" t="str">
        <f t="shared" si="24"/>
        <v>X</v>
      </c>
      <c r="G322" s="5" t="str">
        <f t="shared" si="25"/>
        <v/>
      </c>
      <c r="H322" s="5" t="str">
        <f t="shared" si="22"/>
        <v/>
      </c>
      <c r="I322" s="5" t="str">
        <f t="shared" si="21"/>
        <v/>
      </c>
      <c r="J322" s="31" t="s">
        <v>391</v>
      </c>
      <c r="K322" s="54"/>
      <c r="L322" s="110"/>
    </row>
    <row r="323" spans="1:12" s="77" customFormat="1" ht="26.25" customHeight="1" x14ac:dyDescent="0.25">
      <c r="A323" s="29">
        <v>317</v>
      </c>
      <c r="B323" s="30" t="s">
        <v>333</v>
      </c>
      <c r="C323" s="45" t="s">
        <v>20</v>
      </c>
      <c r="D323" s="24" t="s">
        <v>13</v>
      </c>
      <c r="E323" s="90" t="str">
        <f t="shared" si="23"/>
        <v>X</v>
      </c>
      <c r="F323" s="5" t="str">
        <f t="shared" si="24"/>
        <v/>
      </c>
      <c r="G323" s="5" t="str">
        <f t="shared" si="25"/>
        <v/>
      </c>
      <c r="H323" s="5" t="str">
        <f t="shared" si="22"/>
        <v/>
      </c>
      <c r="I323" s="5" t="str">
        <f t="shared" si="21"/>
        <v/>
      </c>
      <c r="J323" s="31" t="s">
        <v>391</v>
      </c>
      <c r="K323" s="57"/>
      <c r="L323" s="5" t="s">
        <v>399</v>
      </c>
    </row>
    <row r="324" spans="1:12" s="3" customFormat="1" ht="33" customHeight="1" x14ac:dyDescent="0.25">
      <c r="A324" s="29">
        <v>318</v>
      </c>
      <c r="B324" s="30" t="s">
        <v>334</v>
      </c>
      <c r="C324" s="45" t="s">
        <v>19</v>
      </c>
      <c r="D324" s="24" t="s">
        <v>13</v>
      </c>
      <c r="E324" s="90" t="str">
        <f t="shared" si="23"/>
        <v/>
      </c>
      <c r="F324" s="5" t="str">
        <f t="shared" si="24"/>
        <v/>
      </c>
      <c r="G324" s="5" t="str">
        <f t="shared" si="25"/>
        <v/>
      </c>
      <c r="H324" s="5" t="str">
        <f t="shared" si="22"/>
        <v>X</v>
      </c>
      <c r="I324" s="5" t="str">
        <f t="shared" si="21"/>
        <v/>
      </c>
      <c r="J324" s="31" t="s">
        <v>391</v>
      </c>
      <c r="K324" s="44" t="s">
        <v>36</v>
      </c>
      <c r="L324" s="6"/>
    </row>
    <row r="325" spans="1:12" s="3" customFormat="1" ht="26.25" customHeight="1" x14ac:dyDescent="0.25">
      <c r="A325" s="29">
        <v>319</v>
      </c>
      <c r="B325" s="30" t="s">
        <v>408</v>
      </c>
      <c r="C325" s="45" t="s">
        <v>20</v>
      </c>
      <c r="D325" s="24" t="s">
        <v>13</v>
      </c>
      <c r="E325" s="90" t="str">
        <f t="shared" si="23"/>
        <v>X</v>
      </c>
      <c r="F325" s="5" t="str">
        <f t="shared" si="24"/>
        <v/>
      </c>
      <c r="G325" s="5" t="str">
        <f t="shared" si="25"/>
        <v/>
      </c>
      <c r="H325" s="5" t="str">
        <f t="shared" si="22"/>
        <v/>
      </c>
      <c r="I325" s="5" t="str">
        <f t="shared" si="21"/>
        <v/>
      </c>
      <c r="J325" s="31" t="s">
        <v>391</v>
      </c>
      <c r="K325" s="53" t="s">
        <v>67</v>
      </c>
      <c r="L325" s="110"/>
    </row>
    <row r="326" spans="1:12" ht="45.75" customHeight="1" x14ac:dyDescent="0.25">
      <c r="A326" s="116"/>
      <c r="B326" s="27" t="s">
        <v>4</v>
      </c>
      <c r="C326" s="130"/>
      <c r="D326" s="116"/>
      <c r="E326" s="132">
        <f>COUNTIF(E$8:E$325,"X")</f>
        <v>141</v>
      </c>
      <c r="F326" s="132">
        <f t="shared" ref="F326:I326" si="26">COUNTIF(F$8:F$325,"X")</f>
        <v>168</v>
      </c>
      <c r="G326" s="132">
        <f t="shared" si="26"/>
        <v>5</v>
      </c>
      <c r="H326" s="132">
        <f t="shared" si="26"/>
        <v>4</v>
      </c>
      <c r="I326" s="132">
        <f t="shared" si="26"/>
        <v>0</v>
      </c>
      <c r="J326" s="116"/>
      <c r="K326" s="131"/>
      <c r="L326" s="116"/>
    </row>
  </sheetData>
  <autoFilter ref="A6:L325"/>
  <mergeCells count="3">
    <mergeCell ref="E7:I7"/>
    <mergeCell ref="A1:C1"/>
    <mergeCell ref="A3:K3"/>
  </mergeCells>
  <printOptions horizontalCentered="1"/>
  <pageMargins left="0.48" right="0.33" top="0.65" bottom="0.55000000000000004" header="0.3" footer="0.3"/>
  <pageSetup paperSize="8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4"/>
  <sheetViews>
    <sheetView topLeftCell="A289" workbookViewId="0">
      <selection activeCell="F10" sqref="F10"/>
    </sheetView>
  </sheetViews>
  <sheetFormatPr defaultRowHeight="15.75" x14ac:dyDescent="0.25"/>
  <cols>
    <col min="1" max="1" width="8.5703125" style="25" customWidth="1"/>
    <col min="2" max="2" width="30.140625" style="26" customWidth="1"/>
    <col min="3" max="3" width="18.28515625" style="108" hidden="1" customWidth="1"/>
    <col min="4" max="4" width="18.28515625" style="25" customWidth="1"/>
    <col min="5" max="9" width="9.140625" style="25" customWidth="1"/>
    <col min="10" max="10" width="10.5703125" style="25" customWidth="1"/>
    <col min="11" max="11" width="20" style="37" customWidth="1"/>
    <col min="12" max="12" width="9.140625" style="122"/>
    <col min="13" max="13" width="9.140625" style="25"/>
    <col min="14" max="14" width="15.7109375" style="25" bestFit="1" customWidth="1"/>
    <col min="15" max="16384" width="9.140625" style="25"/>
  </cols>
  <sheetData>
    <row r="1" spans="1:14" s="7" customFormat="1" ht="16.5" x14ac:dyDescent="0.25">
      <c r="A1" s="125" t="s">
        <v>8</v>
      </c>
      <c r="B1" s="125"/>
      <c r="C1" s="125"/>
      <c r="D1" s="4"/>
      <c r="E1" s="4"/>
      <c r="F1" s="4"/>
      <c r="G1" s="4"/>
      <c r="H1" s="4"/>
      <c r="I1" s="4"/>
      <c r="J1" s="4"/>
      <c r="K1" s="36"/>
      <c r="L1" s="1"/>
    </row>
    <row r="2" spans="1:14" s="7" customFormat="1" ht="16.5" x14ac:dyDescent="0.25">
      <c r="A2" s="118"/>
      <c r="B2" s="118"/>
      <c r="C2" s="18"/>
      <c r="D2" s="118"/>
      <c r="E2" s="118"/>
      <c r="F2" s="118"/>
      <c r="G2" s="118"/>
      <c r="H2" s="118"/>
      <c r="I2" s="118"/>
      <c r="J2" s="118"/>
      <c r="K2" s="36"/>
      <c r="L2" s="1"/>
    </row>
    <row r="3" spans="1:14" s="7" customFormat="1" ht="18.75" x14ac:dyDescent="0.25">
      <c r="A3" s="126" t="s">
        <v>73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"/>
    </row>
    <row r="4" spans="1:14" s="7" customFormat="1" x14ac:dyDescent="0.25">
      <c r="A4" s="1"/>
      <c r="B4" s="14"/>
      <c r="C4" s="103"/>
      <c r="D4" s="1"/>
      <c r="E4" s="1"/>
      <c r="F4" s="1"/>
      <c r="G4" s="1"/>
      <c r="H4" s="1"/>
      <c r="I4" s="1"/>
      <c r="J4" s="1"/>
      <c r="K4" s="36"/>
      <c r="L4" s="1"/>
    </row>
    <row r="5" spans="1:14" s="7" customFormat="1" ht="71.25" x14ac:dyDescent="0.25">
      <c r="A5" s="120" t="s">
        <v>0</v>
      </c>
      <c r="B5" s="121" t="s">
        <v>393</v>
      </c>
      <c r="C5" s="98" t="s">
        <v>7</v>
      </c>
      <c r="D5" s="99" t="s">
        <v>46</v>
      </c>
      <c r="E5" s="100" t="s">
        <v>47</v>
      </c>
      <c r="F5" s="100" t="s">
        <v>1</v>
      </c>
      <c r="G5" s="100" t="s">
        <v>48</v>
      </c>
      <c r="H5" s="100" t="s">
        <v>2</v>
      </c>
      <c r="I5" s="100" t="s">
        <v>16</v>
      </c>
      <c r="J5" s="101" t="s">
        <v>49</v>
      </c>
      <c r="K5" s="119" t="s">
        <v>3</v>
      </c>
      <c r="L5" s="40" t="s">
        <v>400</v>
      </c>
    </row>
    <row r="6" spans="1:14" s="8" customFormat="1" x14ac:dyDescent="0.25">
      <c r="A6" s="102">
        <v>-1</v>
      </c>
      <c r="B6" s="102">
        <v>-2</v>
      </c>
      <c r="C6" s="104">
        <v>-3</v>
      </c>
      <c r="D6" s="102">
        <v>-2</v>
      </c>
      <c r="E6" s="102">
        <v>-3</v>
      </c>
      <c r="F6" s="102">
        <v>-4</v>
      </c>
      <c r="G6" s="102">
        <v>-5</v>
      </c>
      <c r="H6" s="102">
        <v>-6</v>
      </c>
      <c r="I6" s="102">
        <v>-7</v>
      </c>
      <c r="J6" s="102">
        <v>-8</v>
      </c>
      <c r="K6" s="33"/>
      <c r="L6" s="109"/>
    </row>
    <row r="7" spans="1:14" s="118" customFormat="1" ht="18.75" x14ac:dyDescent="0.25">
      <c r="A7" s="91" t="s">
        <v>5</v>
      </c>
      <c r="B7" s="92" t="s">
        <v>6</v>
      </c>
      <c r="C7" s="105"/>
      <c r="D7" s="96"/>
      <c r="E7" s="94">
        <f>COUNTIF(E$9:E$273,"X")</f>
        <v>124</v>
      </c>
      <c r="F7" s="94">
        <f t="shared" ref="F7:H7" si="0">COUNTIF(F$9:F$273,"X")</f>
        <v>134</v>
      </c>
      <c r="G7" s="94">
        <f t="shared" si="0"/>
        <v>3</v>
      </c>
      <c r="H7" s="94">
        <f t="shared" si="0"/>
        <v>4</v>
      </c>
      <c r="I7" s="94">
        <v>1</v>
      </c>
      <c r="J7" s="96"/>
      <c r="K7" s="97"/>
      <c r="L7" s="123"/>
    </row>
    <row r="8" spans="1:14" s="8" customFormat="1" ht="18.75" x14ac:dyDescent="0.25">
      <c r="A8" s="29">
        <v>1</v>
      </c>
      <c r="B8" s="30" t="s">
        <v>74</v>
      </c>
      <c r="C8" s="124" t="s">
        <v>16</v>
      </c>
      <c r="D8" s="81" t="s">
        <v>50</v>
      </c>
      <c r="E8" s="127" t="s">
        <v>71</v>
      </c>
      <c r="F8" s="128"/>
      <c r="G8" s="128"/>
      <c r="H8" s="128"/>
      <c r="I8" s="129"/>
      <c r="J8" s="124"/>
      <c r="K8" s="47"/>
      <c r="L8" s="113"/>
    </row>
    <row r="9" spans="1:14" s="8" customFormat="1" ht="18.75" x14ac:dyDescent="0.25">
      <c r="A9" s="29">
        <v>2</v>
      </c>
      <c r="B9" s="30" t="s">
        <v>75</v>
      </c>
      <c r="C9" s="124" t="s">
        <v>20</v>
      </c>
      <c r="D9" s="81" t="s">
        <v>51</v>
      </c>
      <c r="E9" s="90" t="str">
        <f t="shared" ref="E9:E72" si="1">IF($C9="Xuất sắc","X","")</f>
        <v>X</v>
      </c>
      <c r="F9" s="5" t="str">
        <f t="shared" ref="F9:F72" si="2">IF($C9="Tốt","X","")</f>
        <v/>
      </c>
      <c r="G9" s="5" t="str">
        <f t="shared" ref="G9:G72" si="3">IF($C9="Hoàn thành","X","")</f>
        <v/>
      </c>
      <c r="H9" s="5" t="str">
        <f t="shared" ref="H9:H72" si="4">IF($C9="Không hoàn thành","X","")</f>
        <v/>
      </c>
      <c r="I9" s="5" t="str">
        <f>IF($C9="Không đánh giá","X","")</f>
        <v/>
      </c>
      <c r="J9" s="124" t="s">
        <v>391</v>
      </c>
      <c r="K9" s="47"/>
      <c r="L9" s="109" t="s">
        <v>394</v>
      </c>
    </row>
    <row r="10" spans="1:14" s="8" customFormat="1" ht="37.5" x14ac:dyDescent="0.25">
      <c r="A10" s="29">
        <v>3</v>
      </c>
      <c r="B10" s="30" t="s">
        <v>76</v>
      </c>
      <c r="C10" s="124" t="s">
        <v>18</v>
      </c>
      <c r="D10" s="81" t="s">
        <v>51</v>
      </c>
      <c r="E10" s="90" t="str">
        <f t="shared" si="1"/>
        <v/>
      </c>
      <c r="F10" s="5" t="str">
        <f t="shared" si="2"/>
        <v>X</v>
      </c>
      <c r="G10" s="5" t="str">
        <f t="shared" si="3"/>
        <v/>
      </c>
      <c r="H10" s="5" t="str">
        <f t="shared" si="4"/>
        <v/>
      </c>
      <c r="I10" s="5" t="str">
        <f t="shared" ref="I10:I73" si="5">IF($C10="Không đánh giá","X","")</f>
        <v/>
      </c>
      <c r="J10" s="124" t="s">
        <v>391</v>
      </c>
      <c r="K10" s="47" t="s">
        <v>29</v>
      </c>
      <c r="L10" s="109" t="s">
        <v>394</v>
      </c>
      <c r="N10" s="8">
        <f>142/319</f>
        <v>0.44514106583072099</v>
      </c>
    </row>
    <row r="11" spans="1:14" s="8" customFormat="1" ht="37.5" x14ac:dyDescent="0.25">
      <c r="A11" s="29">
        <v>4</v>
      </c>
      <c r="B11" s="30" t="s">
        <v>77</v>
      </c>
      <c r="C11" s="124" t="s">
        <v>18</v>
      </c>
      <c r="D11" s="81" t="s">
        <v>51</v>
      </c>
      <c r="E11" s="90" t="str">
        <f t="shared" si="1"/>
        <v/>
      </c>
      <c r="F11" s="5" t="str">
        <f t="shared" si="2"/>
        <v>X</v>
      </c>
      <c r="G11" s="5" t="str">
        <f t="shared" si="3"/>
        <v/>
      </c>
      <c r="H11" s="5" t="str">
        <f t="shared" si="4"/>
        <v/>
      </c>
      <c r="I11" s="5" t="str">
        <f t="shared" si="5"/>
        <v/>
      </c>
      <c r="J11" s="124" t="s">
        <v>391</v>
      </c>
      <c r="K11" s="47" t="s">
        <v>29</v>
      </c>
      <c r="L11" s="109" t="s">
        <v>394</v>
      </c>
    </row>
    <row r="12" spans="1:14" s="18" customFormat="1" ht="18.75" x14ac:dyDescent="0.25">
      <c r="A12" s="29">
        <v>5</v>
      </c>
      <c r="B12" s="30" t="s">
        <v>78</v>
      </c>
      <c r="C12" s="45" t="s">
        <v>20</v>
      </c>
      <c r="D12" s="82" t="s">
        <v>52</v>
      </c>
      <c r="E12" s="90" t="str">
        <f t="shared" si="1"/>
        <v>X</v>
      </c>
      <c r="F12" s="5" t="str">
        <f t="shared" si="2"/>
        <v/>
      </c>
      <c r="G12" s="5" t="str">
        <f t="shared" si="3"/>
        <v/>
      </c>
      <c r="H12" s="5" t="str">
        <f t="shared" si="4"/>
        <v/>
      </c>
      <c r="I12" s="5" t="str">
        <f t="shared" si="5"/>
        <v/>
      </c>
      <c r="J12" s="124" t="s">
        <v>391</v>
      </c>
      <c r="K12" s="48"/>
      <c r="L12" s="24" t="s">
        <v>395</v>
      </c>
    </row>
    <row r="13" spans="1:14" s="18" customFormat="1" ht="18.75" x14ac:dyDescent="0.25">
      <c r="A13" s="29">
        <v>6</v>
      </c>
      <c r="B13" s="30" t="s">
        <v>79</v>
      </c>
      <c r="C13" s="45" t="s">
        <v>20</v>
      </c>
      <c r="D13" s="24" t="s">
        <v>392</v>
      </c>
      <c r="E13" s="90" t="str">
        <f t="shared" si="1"/>
        <v>X</v>
      </c>
      <c r="F13" s="5" t="str">
        <f t="shared" si="2"/>
        <v/>
      </c>
      <c r="G13" s="5" t="str">
        <f t="shared" si="3"/>
        <v/>
      </c>
      <c r="H13" s="5" t="str">
        <f t="shared" si="4"/>
        <v/>
      </c>
      <c r="I13" s="5" t="str">
        <f t="shared" si="5"/>
        <v/>
      </c>
      <c r="J13" s="124" t="s">
        <v>391</v>
      </c>
      <c r="K13" s="48"/>
      <c r="L13" s="24" t="s">
        <v>396</v>
      </c>
    </row>
    <row r="14" spans="1:14" s="18" customFormat="1" ht="18.75" x14ac:dyDescent="0.25">
      <c r="A14" s="29">
        <v>7</v>
      </c>
      <c r="B14" s="30" t="s">
        <v>80</v>
      </c>
      <c r="C14" s="45" t="s">
        <v>20</v>
      </c>
      <c r="D14" s="24" t="s">
        <v>392</v>
      </c>
      <c r="E14" s="90" t="str">
        <f t="shared" si="1"/>
        <v>X</v>
      </c>
      <c r="F14" s="5" t="str">
        <f t="shared" si="2"/>
        <v/>
      </c>
      <c r="G14" s="5" t="str">
        <f t="shared" si="3"/>
        <v/>
      </c>
      <c r="H14" s="5" t="str">
        <f t="shared" si="4"/>
        <v/>
      </c>
      <c r="I14" s="5" t="str">
        <f t="shared" si="5"/>
        <v/>
      </c>
      <c r="J14" s="124" t="s">
        <v>391</v>
      </c>
      <c r="K14" s="48"/>
      <c r="L14" s="24"/>
    </row>
    <row r="15" spans="1:14" s="18" customFormat="1" ht="18.75" x14ac:dyDescent="0.25">
      <c r="A15" s="29">
        <v>8</v>
      </c>
      <c r="B15" s="30" t="s">
        <v>81</v>
      </c>
      <c r="C15" s="45" t="s">
        <v>20</v>
      </c>
      <c r="D15" s="24" t="s">
        <v>392</v>
      </c>
      <c r="E15" s="90" t="str">
        <f t="shared" si="1"/>
        <v>X</v>
      </c>
      <c r="F15" s="5" t="str">
        <f t="shared" si="2"/>
        <v/>
      </c>
      <c r="G15" s="5" t="str">
        <f t="shared" si="3"/>
        <v/>
      </c>
      <c r="H15" s="5" t="str">
        <f t="shared" si="4"/>
        <v/>
      </c>
      <c r="I15" s="5" t="str">
        <f t="shared" si="5"/>
        <v/>
      </c>
      <c r="J15" s="124" t="s">
        <v>391</v>
      </c>
      <c r="K15" s="48"/>
      <c r="L15" s="24"/>
    </row>
    <row r="16" spans="1:14" s="18" customFormat="1" ht="18.75" x14ac:dyDescent="0.25">
      <c r="A16" s="29">
        <v>9</v>
      </c>
      <c r="B16" s="30" t="s">
        <v>82</v>
      </c>
      <c r="C16" s="45" t="s">
        <v>20</v>
      </c>
      <c r="D16" s="24" t="s">
        <v>392</v>
      </c>
      <c r="E16" s="90" t="str">
        <f t="shared" si="1"/>
        <v>X</v>
      </c>
      <c r="F16" s="5" t="str">
        <f t="shared" si="2"/>
        <v/>
      </c>
      <c r="G16" s="5" t="str">
        <f t="shared" si="3"/>
        <v/>
      </c>
      <c r="H16" s="5" t="str">
        <f t="shared" si="4"/>
        <v/>
      </c>
      <c r="I16" s="5" t="str">
        <f t="shared" si="5"/>
        <v/>
      </c>
      <c r="J16" s="124" t="s">
        <v>391</v>
      </c>
      <c r="K16" s="48"/>
      <c r="L16" s="24"/>
    </row>
    <row r="17" spans="1:12" s="18" customFormat="1" ht="18.75" x14ac:dyDescent="0.25">
      <c r="A17" s="29">
        <v>10</v>
      </c>
      <c r="B17" s="30" t="s">
        <v>83</v>
      </c>
      <c r="C17" s="45" t="s">
        <v>20</v>
      </c>
      <c r="D17" s="24" t="s">
        <v>392</v>
      </c>
      <c r="E17" s="90" t="str">
        <f t="shared" si="1"/>
        <v>X</v>
      </c>
      <c r="F17" s="5" t="str">
        <f t="shared" si="2"/>
        <v/>
      </c>
      <c r="G17" s="5" t="str">
        <f t="shared" si="3"/>
        <v/>
      </c>
      <c r="H17" s="5" t="str">
        <f t="shared" si="4"/>
        <v/>
      </c>
      <c r="I17" s="5" t="str">
        <f t="shared" si="5"/>
        <v/>
      </c>
      <c r="J17" s="124" t="s">
        <v>391</v>
      </c>
      <c r="K17" s="38"/>
      <c r="L17" s="24"/>
    </row>
    <row r="18" spans="1:12" s="18" customFormat="1" ht="18.75" x14ac:dyDescent="0.25">
      <c r="A18" s="29">
        <v>11</v>
      </c>
      <c r="B18" s="30" t="s">
        <v>84</v>
      </c>
      <c r="C18" s="45" t="s">
        <v>20</v>
      </c>
      <c r="D18" s="24" t="s">
        <v>392</v>
      </c>
      <c r="E18" s="90" t="str">
        <f t="shared" si="1"/>
        <v>X</v>
      </c>
      <c r="F18" s="5" t="str">
        <f t="shared" si="2"/>
        <v/>
      </c>
      <c r="G18" s="5" t="str">
        <f t="shared" si="3"/>
        <v/>
      </c>
      <c r="H18" s="5" t="str">
        <f t="shared" si="4"/>
        <v/>
      </c>
      <c r="I18" s="5" t="str">
        <f t="shared" si="5"/>
        <v/>
      </c>
      <c r="J18" s="124" t="s">
        <v>391</v>
      </c>
      <c r="K18" s="48"/>
      <c r="L18" s="24"/>
    </row>
    <row r="19" spans="1:12" s="18" customFormat="1" ht="18.75" x14ac:dyDescent="0.25">
      <c r="A19" s="29">
        <v>12</v>
      </c>
      <c r="B19" s="30" t="s">
        <v>85</v>
      </c>
      <c r="C19" s="45" t="s">
        <v>18</v>
      </c>
      <c r="D19" s="24" t="s">
        <v>392</v>
      </c>
      <c r="E19" s="90" t="str">
        <f t="shared" si="1"/>
        <v/>
      </c>
      <c r="F19" s="5" t="str">
        <f t="shared" si="2"/>
        <v>X</v>
      </c>
      <c r="G19" s="5" t="str">
        <f t="shared" si="3"/>
        <v/>
      </c>
      <c r="H19" s="5" t="str">
        <f t="shared" si="4"/>
        <v/>
      </c>
      <c r="I19" s="5" t="str">
        <f t="shared" si="5"/>
        <v/>
      </c>
      <c r="J19" s="124" t="s">
        <v>391</v>
      </c>
      <c r="K19" s="32"/>
      <c r="L19" s="24" t="s">
        <v>396</v>
      </c>
    </row>
    <row r="20" spans="1:12" s="18" customFormat="1" ht="18.75" x14ac:dyDescent="0.25">
      <c r="A20" s="29">
        <v>13</v>
      </c>
      <c r="B20" s="30" t="s">
        <v>86</v>
      </c>
      <c r="C20" s="45" t="s">
        <v>20</v>
      </c>
      <c r="D20" s="24" t="s">
        <v>392</v>
      </c>
      <c r="E20" s="90" t="str">
        <f t="shared" si="1"/>
        <v>X</v>
      </c>
      <c r="F20" s="5" t="str">
        <f t="shared" si="2"/>
        <v/>
      </c>
      <c r="G20" s="5" t="str">
        <f t="shared" si="3"/>
        <v/>
      </c>
      <c r="H20" s="5" t="str">
        <f t="shared" si="4"/>
        <v/>
      </c>
      <c r="I20" s="5" t="str">
        <f t="shared" si="5"/>
        <v/>
      </c>
      <c r="J20" s="124" t="s">
        <v>391</v>
      </c>
      <c r="K20" s="48"/>
      <c r="L20" s="24"/>
    </row>
    <row r="21" spans="1:12" s="18" customFormat="1" ht="18.75" x14ac:dyDescent="0.25">
      <c r="A21" s="29">
        <v>14</v>
      </c>
      <c r="B21" s="30" t="s">
        <v>87</v>
      </c>
      <c r="C21" s="45" t="s">
        <v>20</v>
      </c>
      <c r="D21" s="24" t="s">
        <v>392</v>
      </c>
      <c r="E21" s="90" t="str">
        <f t="shared" si="1"/>
        <v>X</v>
      </c>
      <c r="F21" s="5" t="str">
        <f t="shared" si="2"/>
        <v/>
      </c>
      <c r="G21" s="5" t="str">
        <f t="shared" si="3"/>
        <v/>
      </c>
      <c r="H21" s="5" t="str">
        <f t="shared" si="4"/>
        <v/>
      </c>
      <c r="I21" s="5" t="str">
        <f t="shared" si="5"/>
        <v/>
      </c>
      <c r="J21" s="124" t="s">
        <v>391</v>
      </c>
      <c r="K21" s="48"/>
      <c r="L21" s="24"/>
    </row>
    <row r="22" spans="1:12" s="18" customFormat="1" ht="18.75" x14ac:dyDescent="0.25">
      <c r="A22" s="29">
        <v>15</v>
      </c>
      <c r="B22" s="30" t="s">
        <v>88</v>
      </c>
      <c r="C22" s="45" t="s">
        <v>20</v>
      </c>
      <c r="D22" s="24" t="s">
        <v>392</v>
      </c>
      <c r="E22" s="90" t="str">
        <f t="shared" si="1"/>
        <v>X</v>
      </c>
      <c r="F22" s="5" t="str">
        <f t="shared" si="2"/>
        <v/>
      </c>
      <c r="G22" s="5" t="str">
        <f t="shared" si="3"/>
        <v/>
      </c>
      <c r="H22" s="5" t="str">
        <f t="shared" si="4"/>
        <v/>
      </c>
      <c r="I22" s="5" t="str">
        <f t="shared" si="5"/>
        <v/>
      </c>
      <c r="J22" s="124" t="s">
        <v>391</v>
      </c>
      <c r="K22" s="33"/>
      <c r="L22" s="24"/>
    </row>
    <row r="23" spans="1:12" s="118" customFormat="1" ht="18.75" x14ac:dyDescent="0.25">
      <c r="A23" s="29">
        <v>16</v>
      </c>
      <c r="B23" s="30" t="s">
        <v>89</v>
      </c>
      <c r="C23" s="45" t="s">
        <v>18</v>
      </c>
      <c r="D23" s="41" t="s">
        <v>53</v>
      </c>
      <c r="E23" s="90" t="str">
        <f t="shared" si="1"/>
        <v/>
      </c>
      <c r="F23" s="5" t="str">
        <f t="shared" si="2"/>
        <v>X</v>
      </c>
      <c r="G23" s="5" t="str">
        <f t="shared" si="3"/>
        <v/>
      </c>
      <c r="H23" s="5" t="str">
        <f t="shared" si="4"/>
        <v/>
      </c>
      <c r="I23" s="5" t="str">
        <f t="shared" si="5"/>
        <v/>
      </c>
      <c r="J23" s="124" t="s">
        <v>391</v>
      </c>
      <c r="K23" s="50"/>
      <c r="L23" s="5" t="s">
        <v>395</v>
      </c>
    </row>
    <row r="24" spans="1:12" s="118" customFormat="1" ht="18.75" x14ac:dyDescent="0.25">
      <c r="A24" s="29">
        <v>17</v>
      </c>
      <c r="B24" s="30" t="s">
        <v>90</v>
      </c>
      <c r="C24" s="45" t="s">
        <v>20</v>
      </c>
      <c r="D24" s="24" t="s">
        <v>392</v>
      </c>
      <c r="E24" s="90" t="str">
        <f t="shared" si="1"/>
        <v>X</v>
      </c>
      <c r="F24" s="5" t="str">
        <f t="shared" si="2"/>
        <v/>
      </c>
      <c r="G24" s="5" t="str">
        <f t="shared" si="3"/>
        <v/>
      </c>
      <c r="H24" s="5" t="str">
        <f t="shared" si="4"/>
        <v/>
      </c>
      <c r="I24" s="5" t="str">
        <f t="shared" si="5"/>
        <v/>
      </c>
      <c r="J24" s="124" t="s">
        <v>391</v>
      </c>
      <c r="K24" s="50"/>
      <c r="L24" s="5" t="s">
        <v>396</v>
      </c>
    </row>
    <row r="25" spans="1:12" s="118" customFormat="1" ht="18.75" x14ac:dyDescent="0.25">
      <c r="A25" s="29">
        <v>18</v>
      </c>
      <c r="B25" s="30" t="s">
        <v>91</v>
      </c>
      <c r="C25" s="45" t="s">
        <v>20</v>
      </c>
      <c r="D25" s="24" t="s">
        <v>392</v>
      </c>
      <c r="E25" s="90" t="str">
        <f t="shared" si="1"/>
        <v>X</v>
      </c>
      <c r="F25" s="5" t="str">
        <f t="shared" si="2"/>
        <v/>
      </c>
      <c r="G25" s="5" t="str">
        <f t="shared" si="3"/>
        <v/>
      </c>
      <c r="H25" s="5" t="str">
        <f t="shared" si="4"/>
        <v/>
      </c>
      <c r="I25" s="5" t="str">
        <f t="shared" si="5"/>
        <v/>
      </c>
      <c r="J25" s="124" t="s">
        <v>391</v>
      </c>
      <c r="K25" s="50"/>
      <c r="L25" s="5" t="s">
        <v>396</v>
      </c>
    </row>
    <row r="26" spans="1:12" s="118" customFormat="1" ht="18.75" x14ac:dyDescent="0.25">
      <c r="A26" s="29">
        <v>19</v>
      </c>
      <c r="B26" s="30" t="s">
        <v>92</v>
      </c>
      <c r="C26" s="45" t="s">
        <v>18</v>
      </c>
      <c r="D26" s="24" t="s">
        <v>392</v>
      </c>
      <c r="E26" s="90" t="str">
        <f t="shared" si="1"/>
        <v/>
      </c>
      <c r="F26" s="5" t="str">
        <f t="shared" si="2"/>
        <v>X</v>
      </c>
      <c r="G26" s="5" t="str">
        <f t="shared" si="3"/>
        <v/>
      </c>
      <c r="H26" s="5" t="str">
        <f t="shared" si="4"/>
        <v/>
      </c>
      <c r="I26" s="5" t="str">
        <f t="shared" si="5"/>
        <v/>
      </c>
      <c r="J26" s="124" t="s">
        <v>391</v>
      </c>
      <c r="K26" s="51"/>
      <c r="L26" s="5"/>
    </row>
    <row r="27" spans="1:12" s="11" customFormat="1" ht="18.75" x14ac:dyDescent="0.25">
      <c r="A27" s="29">
        <v>20</v>
      </c>
      <c r="B27" s="30" t="s">
        <v>93</v>
      </c>
      <c r="C27" s="45" t="s">
        <v>18</v>
      </c>
      <c r="D27" s="24" t="s">
        <v>392</v>
      </c>
      <c r="E27" s="90" t="str">
        <f t="shared" si="1"/>
        <v/>
      </c>
      <c r="F27" s="5" t="str">
        <f t="shared" si="2"/>
        <v>X</v>
      </c>
      <c r="G27" s="5" t="str">
        <f t="shared" si="3"/>
        <v/>
      </c>
      <c r="H27" s="5" t="str">
        <f t="shared" si="4"/>
        <v/>
      </c>
      <c r="I27" s="5" t="str">
        <f t="shared" si="5"/>
        <v/>
      </c>
      <c r="J27" s="124" t="s">
        <v>391</v>
      </c>
      <c r="K27" s="32"/>
      <c r="L27" s="43"/>
    </row>
    <row r="28" spans="1:12" s="11" customFormat="1" ht="18.75" x14ac:dyDescent="0.25">
      <c r="A28" s="29">
        <v>21</v>
      </c>
      <c r="B28" s="30" t="s">
        <v>94</v>
      </c>
      <c r="C28" s="45" t="s">
        <v>20</v>
      </c>
      <c r="D28" s="24" t="s">
        <v>392</v>
      </c>
      <c r="E28" s="90" t="str">
        <f t="shared" si="1"/>
        <v>X</v>
      </c>
      <c r="F28" s="5" t="str">
        <f t="shared" si="2"/>
        <v/>
      </c>
      <c r="G28" s="5" t="str">
        <f t="shared" si="3"/>
        <v/>
      </c>
      <c r="H28" s="5" t="str">
        <f t="shared" si="4"/>
        <v/>
      </c>
      <c r="I28" s="5" t="str">
        <f t="shared" si="5"/>
        <v/>
      </c>
      <c r="J28" s="124" t="s">
        <v>391</v>
      </c>
      <c r="K28" s="52"/>
      <c r="L28" s="43"/>
    </row>
    <row r="29" spans="1:12" s="11" customFormat="1" ht="18.75" x14ac:dyDescent="0.25">
      <c r="A29" s="29">
        <v>22</v>
      </c>
      <c r="B29" s="30" t="s">
        <v>95</v>
      </c>
      <c r="C29" s="45" t="s">
        <v>18</v>
      </c>
      <c r="D29" s="24" t="s">
        <v>392</v>
      </c>
      <c r="E29" s="90" t="str">
        <f t="shared" si="1"/>
        <v/>
      </c>
      <c r="F29" s="5" t="str">
        <f t="shared" si="2"/>
        <v>X</v>
      </c>
      <c r="G29" s="5" t="str">
        <f t="shared" si="3"/>
        <v/>
      </c>
      <c r="H29" s="5" t="str">
        <f t="shared" si="4"/>
        <v/>
      </c>
      <c r="I29" s="5" t="str">
        <f t="shared" si="5"/>
        <v/>
      </c>
      <c r="J29" s="124" t="s">
        <v>391</v>
      </c>
      <c r="K29" s="52"/>
      <c r="L29" s="43"/>
    </row>
    <row r="30" spans="1:12" s="2" customFormat="1" ht="18.75" x14ac:dyDescent="0.25">
      <c r="A30" s="29">
        <v>23</v>
      </c>
      <c r="B30" s="30" t="s">
        <v>96</v>
      </c>
      <c r="C30" s="45" t="s">
        <v>20</v>
      </c>
      <c r="D30" s="24" t="s">
        <v>392</v>
      </c>
      <c r="E30" s="90" t="str">
        <f t="shared" si="1"/>
        <v>X</v>
      </c>
      <c r="F30" s="5" t="str">
        <f t="shared" si="2"/>
        <v/>
      </c>
      <c r="G30" s="5" t="str">
        <f t="shared" si="3"/>
        <v/>
      </c>
      <c r="H30" s="5" t="str">
        <f t="shared" si="4"/>
        <v/>
      </c>
      <c r="I30" s="5" t="str">
        <f t="shared" si="5"/>
        <v/>
      </c>
      <c r="J30" s="124" t="s">
        <v>391</v>
      </c>
      <c r="K30" s="53"/>
      <c r="L30" s="5"/>
    </row>
    <row r="31" spans="1:12" s="3" customFormat="1" ht="18.75" x14ac:dyDescent="0.25">
      <c r="A31" s="29">
        <v>24</v>
      </c>
      <c r="B31" s="30" t="s">
        <v>97</v>
      </c>
      <c r="C31" s="45" t="s">
        <v>20</v>
      </c>
      <c r="D31" s="24" t="s">
        <v>392</v>
      </c>
      <c r="E31" s="90" t="str">
        <f t="shared" si="1"/>
        <v>X</v>
      </c>
      <c r="F31" s="5" t="str">
        <f t="shared" si="2"/>
        <v/>
      </c>
      <c r="G31" s="5" t="str">
        <f t="shared" si="3"/>
        <v/>
      </c>
      <c r="H31" s="5" t="str">
        <f t="shared" si="4"/>
        <v/>
      </c>
      <c r="I31" s="5" t="str">
        <f t="shared" si="5"/>
        <v/>
      </c>
      <c r="J31" s="124" t="s">
        <v>391</v>
      </c>
      <c r="K31" s="54"/>
      <c r="L31" s="110"/>
    </row>
    <row r="32" spans="1:12" s="118" customFormat="1" ht="18.75" x14ac:dyDescent="0.25">
      <c r="A32" s="29">
        <v>25</v>
      </c>
      <c r="B32" s="30" t="s">
        <v>98</v>
      </c>
      <c r="C32" s="45" t="s">
        <v>18</v>
      </c>
      <c r="D32" s="82" t="s">
        <v>54</v>
      </c>
      <c r="E32" s="90" t="str">
        <f t="shared" si="1"/>
        <v/>
      </c>
      <c r="F32" s="5" t="str">
        <f t="shared" si="2"/>
        <v>X</v>
      </c>
      <c r="G32" s="5" t="str">
        <f t="shared" si="3"/>
        <v/>
      </c>
      <c r="H32" s="5" t="str">
        <f t="shared" si="4"/>
        <v/>
      </c>
      <c r="I32" s="5" t="str">
        <f>IF($C32="Không đánh giá","X","")</f>
        <v/>
      </c>
      <c r="J32" s="124" t="s">
        <v>391</v>
      </c>
      <c r="K32" s="50"/>
      <c r="L32" s="5" t="s">
        <v>395</v>
      </c>
    </row>
    <row r="33" spans="1:12" s="118" customFormat="1" ht="18.75" x14ac:dyDescent="0.25">
      <c r="A33" s="29">
        <v>26</v>
      </c>
      <c r="B33" s="30" t="s">
        <v>99</v>
      </c>
      <c r="C33" s="45" t="s">
        <v>20</v>
      </c>
      <c r="D33" s="24" t="s">
        <v>392</v>
      </c>
      <c r="E33" s="90" t="str">
        <f t="shared" si="1"/>
        <v>X</v>
      </c>
      <c r="F33" s="5" t="str">
        <f t="shared" si="2"/>
        <v/>
      </c>
      <c r="G33" s="5" t="str">
        <f t="shared" si="3"/>
        <v/>
      </c>
      <c r="H33" s="5" t="str">
        <f t="shared" si="4"/>
        <v/>
      </c>
      <c r="I33" s="5" t="str">
        <f t="shared" si="5"/>
        <v/>
      </c>
      <c r="J33" s="124" t="s">
        <v>391</v>
      </c>
      <c r="K33" s="57"/>
      <c r="L33" s="5" t="s">
        <v>396</v>
      </c>
    </row>
    <row r="34" spans="1:12" s="19" customFormat="1" ht="18.75" x14ac:dyDescent="0.25">
      <c r="A34" s="29">
        <v>27</v>
      </c>
      <c r="B34" s="88" t="s">
        <v>100</v>
      </c>
      <c r="C34" s="45" t="s">
        <v>18</v>
      </c>
      <c r="D34" s="24" t="s">
        <v>392</v>
      </c>
      <c r="E34" s="90" t="str">
        <f t="shared" si="1"/>
        <v/>
      </c>
      <c r="F34" s="5" t="str">
        <f t="shared" si="2"/>
        <v>X</v>
      </c>
      <c r="G34" s="5" t="str">
        <f t="shared" si="3"/>
        <v/>
      </c>
      <c r="H34" s="5" t="str">
        <f t="shared" si="4"/>
        <v/>
      </c>
      <c r="I34" s="5" t="str">
        <f t="shared" si="5"/>
        <v/>
      </c>
      <c r="J34" s="124" t="s">
        <v>391</v>
      </c>
      <c r="K34" s="33" t="s">
        <v>40</v>
      </c>
      <c r="L34" s="70"/>
    </row>
    <row r="35" spans="1:12" s="2" customFormat="1" ht="18.75" x14ac:dyDescent="0.25">
      <c r="A35" s="29">
        <v>28</v>
      </c>
      <c r="B35" s="30" t="s">
        <v>101</v>
      </c>
      <c r="C35" s="45" t="s">
        <v>18</v>
      </c>
      <c r="D35" s="24" t="s">
        <v>392</v>
      </c>
      <c r="E35" s="90" t="str">
        <f t="shared" si="1"/>
        <v/>
      </c>
      <c r="F35" s="5" t="str">
        <f t="shared" si="2"/>
        <v>X</v>
      </c>
      <c r="G35" s="5" t="str">
        <f t="shared" si="3"/>
        <v/>
      </c>
      <c r="H35" s="5" t="str">
        <f t="shared" si="4"/>
        <v/>
      </c>
      <c r="I35" s="5" t="str">
        <f t="shared" si="5"/>
        <v/>
      </c>
      <c r="J35" s="124" t="s">
        <v>391</v>
      </c>
      <c r="K35" s="53"/>
      <c r="L35" s="5"/>
    </row>
    <row r="36" spans="1:12" s="118" customFormat="1" ht="18.75" x14ac:dyDescent="0.25">
      <c r="A36" s="29">
        <v>29</v>
      </c>
      <c r="B36" s="30" t="s">
        <v>102</v>
      </c>
      <c r="C36" s="45" t="s">
        <v>20</v>
      </c>
      <c r="D36" s="24" t="s">
        <v>392</v>
      </c>
      <c r="E36" s="90" t="str">
        <f t="shared" si="1"/>
        <v>X</v>
      </c>
      <c r="F36" s="5" t="str">
        <f t="shared" si="2"/>
        <v/>
      </c>
      <c r="G36" s="5" t="str">
        <f t="shared" si="3"/>
        <v/>
      </c>
      <c r="H36" s="5" t="str">
        <f t="shared" si="4"/>
        <v/>
      </c>
      <c r="I36" s="5" t="str">
        <f t="shared" si="5"/>
        <v/>
      </c>
      <c r="J36" s="124" t="s">
        <v>391</v>
      </c>
      <c r="K36" s="50"/>
      <c r="L36" s="5"/>
    </row>
    <row r="37" spans="1:12" s="118" customFormat="1" ht="18.75" x14ac:dyDescent="0.25">
      <c r="A37" s="29">
        <v>30</v>
      </c>
      <c r="B37" s="30" t="s">
        <v>103</v>
      </c>
      <c r="C37" s="45" t="s">
        <v>20</v>
      </c>
      <c r="D37" s="24" t="s">
        <v>392</v>
      </c>
      <c r="E37" s="90" t="str">
        <f t="shared" si="1"/>
        <v>X</v>
      </c>
      <c r="F37" s="5" t="str">
        <f t="shared" si="2"/>
        <v/>
      </c>
      <c r="G37" s="5" t="str">
        <f t="shared" si="3"/>
        <v/>
      </c>
      <c r="H37" s="5" t="str">
        <f t="shared" si="4"/>
        <v/>
      </c>
      <c r="I37" s="5" t="str">
        <f t="shared" si="5"/>
        <v/>
      </c>
      <c r="J37" s="124" t="s">
        <v>391</v>
      </c>
      <c r="K37" s="50"/>
      <c r="L37" s="5"/>
    </row>
    <row r="38" spans="1:12" s="3" customFormat="1" ht="18.75" x14ac:dyDescent="0.25">
      <c r="A38" s="29">
        <v>31</v>
      </c>
      <c r="B38" s="30" t="s">
        <v>104</v>
      </c>
      <c r="C38" s="45" t="s">
        <v>18</v>
      </c>
      <c r="D38" s="24" t="s">
        <v>392</v>
      </c>
      <c r="E38" s="90" t="str">
        <f t="shared" si="1"/>
        <v/>
      </c>
      <c r="F38" s="5" t="str">
        <f t="shared" si="2"/>
        <v>X</v>
      </c>
      <c r="G38" s="5" t="str">
        <f t="shared" si="3"/>
        <v/>
      </c>
      <c r="H38" s="5" t="str">
        <f t="shared" si="4"/>
        <v/>
      </c>
      <c r="I38" s="5" t="str">
        <f t="shared" si="5"/>
        <v/>
      </c>
      <c r="J38" s="124" t="s">
        <v>391</v>
      </c>
      <c r="K38" s="55"/>
      <c r="L38" s="110"/>
    </row>
    <row r="39" spans="1:12" s="118" customFormat="1" ht="18.75" x14ac:dyDescent="0.25">
      <c r="A39" s="29">
        <v>32</v>
      </c>
      <c r="B39" s="30" t="s">
        <v>105</v>
      </c>
      <c r="C39" s="45" t="s">
        <v>20</v>
      </c>
      <c r="D39" s="41" t="s">
        <v>55</v>
      </c>
      <c r="E39" s="90" t="str">
        <f t="shared" si="1"/>
        <v>X</v>
      </c>
      <c r="F39" s="5" t="str">
        <f t="shared" si="2"/>
        <v/>
      </c>
      <c r="G39" s="5" t="str">
        <f t="shared" si="3"/>
        <v/>
      </c>
      <c r="H39" s="5" t="str">
        <f t="shared" si="4"/>
        <v/>
      </c>
      <c r="I39" s="5" t="str">
        <f t="shared" si="5"/>
        <v/>
      </c>
      <c r="J39" s="124" t="s">
        <v>391</v>
      </c>
      <c r="K39" s="57"/>
      <c r="L39" s="5" t="s">
        <v>395</v>
      </c>
    </row>
    <row r="40" spans="1:12" s="118" customFormat="1" ht="18.75" x14ac:dyDescent="0.25">
      <c r="A40" s="29">
        <v>33</v>
      </c>
      <c r="B40" s="30" t="s">
        <v>106</v>
      </c>
      <c r="C40" s="45" t="s">
        <v>18</v>
      </c>
      <c r="D40" s="24" t="s">
        <v>392</v>
      </c>
      <c r="E40" s="90" t="str">
        <f t="shared" si="1"/>
        <v/>
      </c>
      <c r="F40" s="5" t="str">
        <f t="shared" si="2"/>
        <v>X</v>
      </c>
      <c r="G40" s="5" t="str">
        <f t="shared" si="3"/>
        <v/>
      </c>
      <c r="H40" s="5" t="str">
        <f t="shared" si="4"/>
        <v/>
      </c>
      <c r="I40" s="5" t="str">
        <f t="shared" si="5"/>
        <v/>
      </c>
      <c r="J40" s="124" t="s">
        <v>391</v>
      </c>
      <c r="K40" s="57"/>
      <c r="L40" s="5" t="s">
        <v>396</v>
      </c>
    </row>
    <row r="41" spans="1:12" s="118" customFormat="1" ht="18.75" x14ac:dyDescent="0.25">
      <c r="A41" s="29">
        <v>34</v>
      </c>
      <c r="B41" s="30" t="s">
        <v>107</v>
      </c>
      <c r="C41" s="45" t="s">
        <v>20</v>
      </c>
      <c r="D41" s="24" t="s">
        <v>392</v>
      </c>
      <c r="E41" s="90" t="str">
        <f t="shared" si="1"/>
        <v>X</v>
      </c>
      <c r="F41" s="5" t="str">
        <f t="shared" si="2"/>
        <v/>
      </c>
      <c r="G41" s="5" t="str">
        <f t="shared" si="3"/>
        <v/>
      </c>
      <c r="H41" s="5" t="str">
        <f t="shared" si="4"/>
        <v/>
      </c>
      <c r="I41" s="5" t="str">
        <f t="shared" si="5"/>
        <v/>
      </c>
      <c r="J41" s="124" t="s">
        <v>391</v>
      </c>
      <c r="K41" s="57"/>
      <c r="L41" s="5"/>
    </row>
    <row r="42" spans="1:12" s="118" customFormat="1" ht="18.75" x14ac:dyDescent="0.25">
      <c r="A42" s="29">
        <v>35</v>
      </c>
      <c r="B42" s="30" t="s">
        <v>108</v>
      </c>
      <c r="C42" s="45" t="s">
        <v>20</v>
      </c>
      <c r="D42" s="24" t="s">
        <v>392</v>
      </c>
      <c r="E42" s="90" t="str">
        <f t="shared" si="1"/>
        <v>X</v>
      </c>
      <c r="F42" s="5" t="str">
        <f t="shared" si="2"/>
        <v/>
      </c>
      <c r="G42" s="5" t="str">
        <f t="shared" si="3"/>
        <v/>
      </c>
      <c r="H42" s="5" t="str">
        <f t="shared" si="4"/>
        <v/>
      </c>
      <c r="I42" s="5" t="str">
        <f t="shared" si="5"/>
        <v/>
      </c>
      <c r="J42" s="124" t="s">
        <v>391</v>
      </c>
      <c r="K42" s="57"/>
      <c r="L42" s="5"/>
    </row>
    <row r="43" spans="1:12" s="18" customFormat="1" ht="18.75" x14ac:dyDescent="0.25">
      <c r="A43" s="29">
        <v>36</v>
      </c>
      <c r="B43" s="30" t="s">
        <v>109</v>
      </c>
      <c r="C43" s="45" t="s">
        <v>20</v>
      </c>
      <c r="D43" s="24" t="s">
        <v>392</v>
      </c>
      <c r="E43" s="90" t="str">
        <f t="shared" si="1"/>
        <v>X</v>
      </c>
      <c r="F43" s="5" t="str">
        <f t="shared" si="2"/>
        <v/>
      </c>
      <c r="G43" s="5" t="str">
        <f t="shared" si="3"/>
        <v/>
      </c>
      <c r="H43" s="5" t="str">
        <f t="shared" si="4"/>
        <v/>
      </c>
      <c r="I43" s="5" t="str">
        <f t="shared" si="5"/>
        <v/>
      </c>
      <c r="J43" s="124" t="s">
        <v>391</v>
      </c>
      <c r="K43" s="33"/>
      <c r="L43" s="24"/>
    </row>
    <row r="44" spans="1:12" s="2" customFormat="1" ht="18.75" x14ac:dyDescent="0.25">
      <c r="A44" s="29">
        <v>37</v>
      </c>
      <c r="B44" s="30" t="s">
        <v>110</v>
      </c>
      <c r="C44" s="45" t="s">
        <v>20</v>
      </c>
      <c r="D44" s="24" t="s">
        <v>392</v>
      </c>
      <c r="E44" s="90" t="str">
        <f t="shared" si="1"/>
        <v>X</v>
      </c>
      <c r="F44" s="5" t="str">
        <f t="shared" si="2"/>
        <v/>
      </c>
      <c r="G44" s="5" t="str">
        <f t="shared" si="3"/>
        <v/>
      </c>
      <c r="H44" s="5" t="str">
        <f t="shared" si="4"/>
        <v/>
      </c>
      <c r="I44" s="5" t="str">
        <f t="shared" si="5"/>
        <v/>
      </c>
      <c r="J44" s="124" t="s">
        <v>391</v>
      </c>
      <c r="K44" s="58"/>
      <c r="L44" s="5"/>
    </row>
    <row r="45" spans="1:12" s="118" customFormat="1" ht="18.75" x14ac:dyDescent="0.25">
      <c r="A45" s="29">
        <v>38</v>
      </c>
      <c r="B45" s="30" t="s">
        <v>111</v>
      </c>
      <c r="C45" s="45" t="s">
        <v>20</v>
      </c>
      <c r="D45" s="24" t="s">
        <v>392</v>
      </c>
      <c r="E45" s="90" t="str">
        <f t="shared" si="1"/>
        <v>X</v>
      </c>
      <c r="F45" s="5" t="str">
        <f t="shared" si="2"/>
        <v/>
      </c>
      <c r="G45" s="5" t="str">
        <f t="shared" si="3"/>
        <v/>
      </c>
      <c r="H45" s="5" t="str">
        <f t="shared" si="4"/>
        <v/>
      </c>
      <c r="I45" s="5" t="str">
        <f t="shared" si="5"/>
        <v/>
      </c>
      <c r="J45" s="124" t="s">
        <v>391</v>
      </c>
      <c r="K45" s="59"/>
      <c r="L45" s="5"/>
    </row>
    <row r="46" spans="1:12" s="118" customFormat="1" ht="18.75" x14ac:dyDescent="0.25">
      <c r="A46" s="29">
        <v>39</v>
      </c>
      <c r="B46" s="30" t="s">
        <v>112</v>
      </c>
      <c r="C46" s="45" t="s">
        <v>20</v>
      </c>
      <c r="D46" s="82" t="s">
        <v>56</v>
      </c>
      <c r="E46" s="90" t="str">
        <f t="shared" si="1"/>
        <v>X</v>
      </c>
      <c r="F46" s="5" t="str">
        <f t="shared" si="2"/>
        <v/>
      </c>
      <c r="G46" s="5" t="str">
        <f t="shared" si="3"/>
        <v/>
      </c>
      <c r="H46" s="5" t="str">
        <f t="shared" si="4"/>
        <v/>
      </c>
      <c r="I46" s="5" t="str">
        <f t="shared" si="5"/>
        <v/>
      </c>
      <c r="J46" s="124" t="s">
        <v>391</v>
      </c>
      <c r="K46" s="57"/>
      <c r="L46" s="5" t="s">
        <v>395</v>
      </c>
    </row>
    <row r="47" spans="1:12" s="2" customFormat="1" ht="18.75" x14ac:dyDescent="0.25">
      <c r="A47" s="29">
        <v>40</v>
      </c>
      <c r="B47" s="30" t="s">
        <v>113</v>
      </c>
      <c r="C47" s="45" t="s">
        <v>18</v>
      </c>
      <c r="D47" s="24" t="s">
        <v>392</v>
      </c>
      <c r="E47" s="90" t="str">
        <f t="shared" si="1"/>
        <v/>
      </c>
      <c r="F47" s="5" t="str">
        <f t="shared" si="2"/>
        <v>X</v>
      </c>
      <c r="G47" s="5" t="str">
        <f t="shared" si="3"/>
        <v/>
      </c>
      <c r="H47" s="5" t="str">
        <f t="shared" si="4"/>
        <v/>
      </c>
      <c r="I47" s="5" t="str">
        <f>IF($C47="Không đánh giá","X","")</f>
        <v/>
      </c>
      <c r="J47" s="124" t="s">
        <v>391</v>
      </c>
      <c r="K47" s="32"/>
      <c r="L47" s="5" t="s">
        <v>396</v>
      </c>
    </row>
    <row r="48" spans="1:12" s="2" customFormat="1" ht="18.75" x14ac:dyDescent="0.25">
      <c r="A48" s="29">
        <v>41</v>
      </c>
      <c r="B48" s="30" t="s">
        <v>114</v>
      </c>
      <c r="C48" s="45" t="s">
        <v>20</v>
      </c>
      <c r="D48" s="24" t="s">
        <v>392</v>
      </c>
      <c r="E48" s="90" t="str">
        <f t="shared" si="1"/>
        <v>X</v>
      </c>
      <c r="F48" s="5" t="str">
        <f t="shared" si="2"/>
        <v/>
      </c>
      <c r="G48" s="5" t="str">
        <f t="shared" si="3"/>
        <v/>
      </c>
      <c r="H48" s="5" t="str">
        <f t="shared" si="4"/>
        <v/>
      </c>
      <c r="I48" s="5" t="str">
        <f t="shared" si="5"/>
        <v/>
      </c>
      <c r="J48" s="124" t="s">
        <v>391</v>
      </c>
      <c r="K48" s="60"/>
      <c r="L48" s="5" t="s">
        <v>397</v>
      </c>
    </row>
    <row r="49" spans="1:12" s="118" customFormat="1" ht="18.75" x14ac:dyDescent="0.25">
      <c r="A49" s="29">
        <v>42</v>
      </c>
      <c r="B49" s="30" t="s">
        <v>115</v>
      </c>
      <c r="C49" s="45" t="s">
        <v>18</v>
      </c>
      <c r="D49" s="24" t="s">
        <v>392</v>
      </c>
      <c r="E49" s="90" t="str">
        <f t="shared" si="1"/>
        <v/>
      </c>
      <c r="F49" s="5" t="str">
        <f t="shared" si="2"/>
        <v>X</v>
      </c>
      <c r="G49" s="5" t="str">
        <f t="shared" si="3"/>
        <v/>
      </c>
      <c r="H49" s="5" t="str">
        <f t="shared" si="4"/>
        <v/>
      </c>
      <c r="I49" s="5" t="str">
        <f t="shared" si="5"/>
        <v/>
      </c>
      <c r="J49" s="124" t="s">
        <v>391</v>
      </c>
      <c r="K49" s="50"/>
      <c r="L49" s="5" t="s">
        <v>397</v>
      </c>
    </row>
    <row r="50" spans="1:12" s="118" customFormat="1" ht="18.75" x14ac:dyDescent="0.25">
      <c r="A50" s="29">
        <v>43</v>
      </c>
      <c r="B50" s="30" t="s">
        <v>116</v>
      </c>
      <c r="C50" s="45" t="s">
        <v>18</v>
      </c>
      <c r="D50" s="24" t="s">
        <v>392</v>
      </c>
      <c r="E50" s="90" t="str">
        <f t="shared" si="1"/>
        <v/>
      </c>
      <c r="F50" s="5" t="str">
        <f t="shared" si="2"/>
        <v>X</v>
      </c>
      <c r="G50" s="5" t="str">
        <f t="shared" si="3"/>
        <v/>
      </c>
      <c r="H50" s="5" t="str">
        <f t="shared" si="4"/>
        <v/>
      </c>
      <c r="I50" s="5" t="str">
        <f t="shared" si="5"/>
        <v/>
      </c>
      <c r="J50" s="124" t="s">
        <v>391</v>
      </c>
      <c r="K50" s="61"/>
      <c r="L50" s="5"/>
    </row>
    <row r="51" spans="1:12" s="118" customFormat="1" ht="18.75" x14ac:dyDescent="0.25">
      <c r="A51" s="29">
        <v>44</v>
      </c>
      <c r="B51" s="30" t="s">
        <v>117</v>
      </c>
      <c r="C51" s="45" t="s">
        <v>20</v>
      </c>
      <c r="D51" s="24" t="s">
        <v>392</v>
      </c>
      <c r="E51" s="90" t="str">
        <f t="shared" si="1"/>
        <v>X</v>
      </c>
      <c r="F51" s="5" t="str">
        <f t="shared" si="2"/>
        <v/>
      </c>
      <c r="G51" s="5" t="str">
        <f t="shared" si="3"/>
        <v/>
      </c>
      <c r="H51" s="5" t="str">
        <f t="shared" si="4"/>
        <v/>
      </c>
      <c r="I51" s="5" t="str">
        <f t="shared" si="5"/>
        <v/>
      </c>
      <c r="J51" s="124" t="s">
        <v>391</v>
      </c>
      <c r="K51" s="62"/>
      <c r="L51" s="5"/>
    </row>
    <row r="52" spans="1:12" s="118" customFormat="1" ht="18.75" x14ac:dyDescent="0.25">
      <c r="A52" s="29">
        <v>45</v>
      </c>
      <c r="B52" s="30" t="s">
        <v>118</v>
      </c>
      <c r="C52" s="45" t="s">
        <v>18</v>
      </c>
      <c r="D52" s="24" t="s">
        <v>392</v>
      </c>
      <c r="E52" s="90" t="str">
        <f t="shared" si="1"/>
        <v/>
      </c>
      <c r="F52" s="5" t="str">
        <f t="shared" si="2"/>
        <v>X</v>
      </c>
      <c r="G52" s="5" t="str">
        <f t="shared" si="3"/>
        <v/>
      </c>
      <c r="H52" s="5" t="str">
        <f t="shared" si="4"/>
        <v/>
      </c>
      <c r="I52" s="5" t="str">
        <f t="shared" si="5"/>
        <v/>
      </c>
      <c r="J52" s="124" t="s">
        <v>391</v>
      </c>
      <c r="K52" s="62"/>
      <c r="L52" s="5"/>
    </row>
    <row r="53" spans="1:12" s="118" customFormat="1" ht="18.75" x14ac:dyDescent="0.25">
      <c r="A53" s="29">
        <v>46</v>
      </c>
      <c r="B53" s="30" t="s">
        <v>119</v>
      </c>
      <c r="C53" s="45" t="s">
        <v>18</v>
      </c>
      <c r="D53" s="24" t="s">
        <v>392</v>
      </c>
      <c r="E53" s="90" t="str">
        <f t="shared" si="1"/>
        <v/>
      </c>
      <c r="F53" s="5" t="str">
        <f t="shared" si="2"/>
        <v>X</v>
      </c>
      <c r="G53" s="5" t="str">
        <f t="shared" si="3"/>
        <v/>
      </c>
      <c r="H53" s="5" t="str">
        <f t="shared" si="4"/>
        <v/>
      </c>
      <c r="I53" s="5" t="str">
        <f t="shared" si="5"/>
        <v/>
      </c>
      <c r="J53" s="124" t="s">
        <v>391</v>
      </c>
      <c r="K53" s="62"/>
      <c r="L53" s="5"/>
    </row>
    <row r="54" spans="1:12" s="118" customFormat="1" ht="18.75" x14ac:dyDescent="0.25">
      <c r="A54" s="29">
        <v>47</v>
      </c>
      <c r="B54" s="30" t="s">
        <v>120</v>
      </c>
      <c r="C54" s="45" t="s">
        <v>20</v>
      </c>
      <c r="D54" s="24" t="s">
        <v>392</v>
      </c>
      <c r="E54" s="90" t="str">
        <f t="shared" si="1"/>
        <v>X</v>
      </c>
      <c r="F54" s="5" t="str">
        <f t="shared" si="2"/>
        <v/>
      </c>
      <c r="G54" s="5" t="str">
        <f t="shared" si="3"/>
        <v/>
      </c>
      <c r="H54" s="5" t="str">
        <f t="shared" si="4"/>
        <v/>
      </c>
      <c r="I54" s="5" t="str">
        <f t="shared" si="5"/>
        <v/>
      </c>
      <c r="J54" s="124" t="s">
        <v>391</v>
      </c>
      <c r="K54" s="62"/>
      <c r="L54" s="5"/>
    </row>
    <row r="55" spans="1:12" s="118" customFormat="1" ht="18.75" x14ac:dyDescent="0.25">
      <c r="A55" s="29">
        <v>48</v>
      </c>
      <c r="B55" s="30" t="s">
        <v>121</v>
      </c>
      <c r="C55" s="45" t="s">
        <v>20</v>
      </c>
      <c r="D55" s="24" t="s">
        <v>392</v>
      </c>
      <c r="E55" s="90" t="str">
        <f t="shared" si="1"/>
        <v>X</v>
      </c>
      <c r="F55" s="5" t="str">
        <f t="shared" si="2"/>
        <v/>
      </c>
      <c r="G55" s="5" t="str">
        <f t="shared" si="3"/>
        <v/>
      </c>
      <c r="H55" s="5" t="str">
        <f t="shared" si="4"/>
        <v/>
      </c>
      <c r="I55" s="5" t="str">
        <f t="shared" si="5"/>
        <v/>
      </c>
      <c r="J55" s="124" t="s">
        <v>391</v>
      </c>
      <c r="K55" s="62"/>
      <c r="L55" s="5"/>
    </row>
    <row r="56" spans="1:12" s="118" customFormat="1" ht="18.75" x14ac:dyDescent="0.25">
      <c r="A56" s="29">
        <v>49</v>
      </c>
      <c r="B56" s="30" t="s">
        <v>122</v>
      </c>
      <c r="C56" s="45" t="s">
        <v>20</v>
      </c>
      <c r="D56" s="24" t="s">
        <v>392</v>
      </c>
      <c r="E56" s="90" t="str">
        <f t="shared" si="1"/>
        <v>X</v>
      </c>
      <c r="F56" s="5" t="str">
        <f t="shared" si="2"/>
        <v/>
      </c>
      <c r="G56" s="5" t="str">
        <f t="shared" si="3"/>
        <v/>
      </c>
      <c r="H56" s="5" t="str">
        <f t="shared" si="4"/>
        <v/>
      </c>
      <c r="I56" s="5" t="str">
        <f t="shared" si="5"/>
        <v/>
      </c>
      <c r="J56" s="124" t="s">
        <v>391</v>
      </c>
      <c r="K56" s="62"/>
      <c r="L56" s="5"/>
    </row>
    <row r="57" spans="1:12" s="11" customFormat="1" ht="30" x14ac:dyDescent="0.25">
      <c r="A57" s="29">
        <v>50</v>
      </c>
      <c r="B57" s="30" t="s">
        <v>123</v>
      </c>
      <c r="C57" s="45" t="s">
        <v>26</v>
      </c>
      <c r="D57" s="24" t="s">
        <v>392</v>
      </c>
      <c r="E57" s="90" t="str">
        <f t="shared" si="1"/>
        <v/>
      </c>
      <c r="F57" s="5" t="str">
        <f t="shared" si="2"/>
        <v/>
      </c>
      <c r="G57" s="5" t="str">
        <f t="shared" si="3"/>
        <v>X</v>
      </c>
      <c r="H57" s="5" t="str">
        <f t="shared" si="4"/>
        <v/>
      </c>
      <c r="I57" s="5" t="str">
        <f>IF($C57="Không đánh giá","X","")</f>
        <v/>
      </c>
      <c r="J57" s="124" t="s">
        <v>391</v>
      </c>
      <c r="K57" s="44" t="s">
        <v>28</v>
      </c>
      <c r="L57" s="42"/>
    </row>
    <row r="58" spans="1:12" s="11" customFormat="1" ht="18.75" x14ac:dyDescent="0.25">
      <c r="A58" s="29">
        <v>51</v>
      </c>
      <c r="B58" s="30" t="s">
        <v>124</v>
      </c>
      <c r="C58" s="45" t="s">
        <v>18</v>
      </c>
      <c r="D58" s="24" t="s">
        <v>392</v>
      </c>
      <c r="E58" s="90" t="str">
        <f t="shared" si="1"/>
        <v/>
      </c>
      <c r="F58" s="5" t="str">
        <f t="shared" si="2"/>
        <v>X</v>
      </c>
      <c r="G58" s="5" t="str">
        <f t="shared" si="3"/>
        <v/>
      </c>
      <c r="H58" s="5" t="str">
        <f t="shared" si="4"/>
        <v/>
      </c>
      <c r="I58" s="5" t="str">
        <f t="shared" si="5"/>
        <v/>
      </c>
      <c r="J58" s="124" t="s">
        <v>391</v>
      </c>
      <c r="K58" s="52"/>
      <c r="L58" s="43"/>
    </row>
    <row r="59" spans="1:12" s="118" customFormat="1" ht="33" x14ac:dyDescent="0.25">
      <c r="A59" s="29">
        <v>52</v>
      </c>
      <c r="B59" s="30" t="s">
        <v>125</v>
      </c>
      <c r="C59" s="45" t="s">
        <v>20</v>
      </c>
      <c r="D59" s="24" t="s">
        <v>392</v>
      </c>
      <c r="E59" s="90" t="str">
        <f t="shared" si="1"/>
        <v>X</v>
      </c>
      <c r="F59" s="5" t="str">
        <f t="shared" si="2"/>
        <v/>
      </c>
      <c r="G59" s="5" t="str">
        <f t="shared" si="3"/>
        <v/>
      </c>
      <c r="H59" s="5" t="str">
        <f t="shared" si="4"/>
        <v/>
      </c>
      <c r="I59" s="5" t="str">
        <f t="shared" si="5"/>
        <v/>
      </c>
      <c r="J59" s="124" t="s">
        <v>391</v>
      </c>
      <c r="K59" s="58" t="s">
        <v>57</v>
      </c>
      <c r="L59" s="5"/>
    </row>
    <row r="60" spans="1:12" s="118" customFormat="1" ht="18.75" x14ac:dyDescent="0.25">
      <c r="A60" s="29">
        <v>53</v>
      </c>
      <c r="B60" s="30" t="s">
        <v>126</v>
      </c>
      <c r="C60" s="45" t="s">
        <v>18</v>
      </c>
      <c r="D60" s="82" t="s">
        <v>58</v>
      </c>
      <c r="E60" s="90" t="str">
        <f t="shared" si="1"/>
        <v/>
      </c>
      <c r="F60" s="5" t="str">
        <f t="shared" si="2"/>
        <v>X</v>
      </c>
      <c r="G60" s="5" t="str">
        <f t="shared" si="3"/>
        <v/>
      </c>
      <c r="H60" s="5" t="str">
        <f t="shared" si="4"/>
        <v/>
      </c>
      <c r="I60" s="5" t="str">
        <f t="shared" si="5"/>
        <v/>
      </c>
      <c r="J60" s="124" t="s">
        <v>391</v>
      </c>
      <c r="K60" s="46" t="s">
        <v>29</v>
      </c>
      <c r="L60" s="5" t="s">
        <v>395</v>
      </c>
    </row>
    <row r="61" spans="1:12" s="118" customFormat="1" ht="18.75" x14ac:dyDescent="0.25">
      <c r="A61" s="29">
        <v>54</v>
      </c>
      <c r="B61" s="30" t="s">
        <v>127</v>
      </c>
      <c r="C61" s="45" t="s">
        <v>20</v>
      </c>
      <c r="D61" s="24" t="s">
        <v>392</v>
      </c>
      <c r="E61" s="90" t="str">
        <f t="shared" si="1"/>
        <v>X</v>
      </c>
      <c r="F61" s="5" t="str">
        <f t="shared" si="2"/>
        <v/>
      </c>
      <c r="G61" s="5" t="str">
        <f t="shared" si="3"/>
        <v/>
      </c>
      <c r="H61" s="5" t="str">
        <f t="shared" si="4"/>
        <v/>
      </c>
      <c r="I61" s="5" t="str">
        <f t="shared" si="5"/>
        <v/>
      </c>
      <c r="J61" s="124" t="s">
        <v>391</v>
      </c>
      <c r="K61" s="57"/>
      <c r="L61" s="5" t="s">
        <v>396</v>
      </c>
    </row>
    <row r="62" spans="1:12" s="20" customFormat="1" ht="18.75" x14ac:dyDescent="0.25">
      <c r="A62" s="29">
        <v>55</v>
      </c>
      <c r="B62" s="30" t="s">
        <v>128</v>
      </c>
      <c r="C62" s="45" t="s">
        <v>20</v>
      </c>
      <c r="D62" s="24" t="s">
        <v>392</v>
      </c>
      <c r="E62" s="90" t="str">
        <f t="shared" si="1"/>
        <v>X</v>
      </c>
      <c r="F62" s="5" t="str">
        <f t="shared" si="2"/>
        <v/>
      </c>
      <c r="G62" s="5" t="str">
        <f t="shared" si="3"/>
        <v/>
      </c>
      <c r="H62" s="5" t="str">
        <f t="shared" si="4"/>
        <v/>
      </c>
      <c r="I62" s="5" t="str">
        <f t="shared" si="5"/>
        <v/>
      </c>
      <c r="J62" s="124" t="s">
        <v>391</v>
      </c>
      <c r="K62" s="63"/>
      <c r="L62" s="24" t="s">
        <v>396</v>
      </c>
    </row>
    <row r="63" spans="1:12" s="118" customFormat="1" ht="18.75" x14ac:dyDescent="0.25">
      <c r="A63" s="29">
        <v>56</v>
      </c>
      <c r="B63" s="30" t="s">
        <v>129</v>
      </c>
      <c r="C63" s="45" t="s">
        <v>20</v>
      </c>
      <c r="D63" s="24" t="s">
        <v>392</v>
      </c>
      <c r="E63" s="90" t="str">
        <f t="shared" si="1"/>
        <v>X</v>
      </c>
      <c r="F63" s="5" t="str">
        <f t="shared" si="2"/>
        <v/>
      </c>
      <c r="G63" s="5" t="str">
        <f t="shared" si="3"/>
        <v/>
      </c>
      <c r="H63" s="5" t="str">
        <f t="shared" si="4"/>
        <v/>
      </c>
      <c r="I63" s="5" t="str">
        <f t="shared" si="5"/>
        <v/>
      </c>
      <c r="J63" s="124" t="s">
        <v>391</v>
      </c>
      <c r="K63" s="57"/>
      <c r="L63" s="5"/>
    </row>
    <row r="64" spans="1:12" s="118" customFormat="1" ht="18.75" x14ac:dyDescent="0.25">
      <c r="A64" s="29">
        <v>57</v>
      </c>
      <c r="B64" s="30" t="s">
        <v>130</v>
      </c>
      <c r="C64" s="45" t="s">
        <v>20</v>
      </c>
      <c r="D64" s="24" t="s">
        <v>392</v>
      </c>
      <c r="E64" s="90" t="str">
        <f t="shared" si="1"/>
        <v>X</v>
      </c>
      <c r="F64" s="5" t="str">
        <f t="shared" si="2"/>
        <v/>
      </c>
      <c r="G64" s="5" t="str">
        <f t="shared" si="3"/>
        <v/>
      </c>
      <c r="H64" s="5" t="str">
        <f t="shared" si="4"/>
        <v/>
      </c>
      <c r="I64" s="5" t="str">
        <f t="shared" si="5"/>
        <v/>
      </c>
      <c r="J64" s="124" t="s">
        <v>391</v>
      </c>
      <c r="K64" s="57"/>
      <c r="L64" s="5"/>
    </row>
    <row r="65" spans="1:12" s="118" customFormat="1" ht="18.75" x14ac:dyDescent="0.25">
      <c r="A65" s="29">
        <v>58</v>
      </c>
      <c r="B65" s="30" t="s">
        <v>131</v>
      </c>
      <c r="C65" s="45" t="s">
        <v>20</v>
      </c>
      <c r="D65" s="24" t="s">
        <v>392</v>
      </c>
      <c r="E65" s="90" t="str">
        <f t="shared" si="1"/>
        <v>X</v>
      </c>
      <c r="F65" s="5" t="str">
        <f t="shared" si="2"/>
        <v/>
      </c>
      <c r="G65" s="5" t="str">
        <f t="shared" si="3"/>
        <v/>
      </c>
      <c r="H65" s="5" t="str">
        <f t="shared" si="4"/>
        <v/>
      </c>
      <c r="I65" s="5" t="str">
        <f t="shared" si="5"/>
        <v/>
      </c>
      <c r="J65" s="124" t="s">
        <v>391</v>
      </c>
      <c r="K65" s="59"/>
      <c r="L65" s="5"/>
    </row>
    <row r="66" spans="1:12" s="118" customFormat="1" ht="18.75" x14ac:dyDescent="0.25">
      <c r="A66" s="29">
        <v>59</v>
      </c>
      <c r="B66" s="30" t="s">
        <v>132</v>
      </c>
      <c r="C66" s="45" t="s">
        <v>20</v>
      </c>
      <c r="D66" s="24" t="s">
        <v>392</v>
      </c>
      <c r="E66" s="90" t="str">
        <f t="shared" si="1"/>
        <v>X</v>
      </c>
      <c r="F66" s="5" t="str">
        <f t="shared" si="2"/>
        <v/>
      </c>
      <c r="G66" s="5" t="str">
        <f t="shared" si="3"/>
        <v/>
      </c>
      <c r="H66" s="5" t="str">
        <f t="shared" si="4"/>
        <v/>
      </c>
      <c r="I66" s="5" t="str">
        <f t="shared" si="5"/>
        <v/>
      </c>
      <c r="J66" s="124" t="s">
        <v>391</v>
      </c>
      <c r="K66" s="57"/>
      <c r="L66" s="5"/>
    </row>
    <row r="67" spans="1:12" s="118" customFormat="1" ht="18.75" x14ac:dyDescent="0.25">
      <c r="A67" s="29">
        <v>60</v>
      </c>
      <c r="B67" s="30" t="s">
        <v>30</v>
      </c>
      <c r="C67" s="45" t="s">
        <v>20</v>
      </c>
      <c r="D67" s="24" t="s">
        <v>392</v>
      </c>
      <c r="E67" s="90" t="str">
        <f t="shared" si="1"/>
        <v>X</v>
      </c>
      <c r="F67" s="5" t="str">
        <f t="shared" si="2"/>
        <v/>
      </c>
      <c r="G67" s="5" t="str">
        <f t="shared" si="3"/>
        <v/>
      </c>
      <c r="H67" s="5" t="str">
        <f t="shared" si="4"/>
        <v/>
      </c>
      <c r="I67" s="5" t="str">
        <f t="shared" si="5"/>
        <v/>
      </c>
      <c r="J67" s="124" t="s">
        <v>391</v>
      </c>
      <c r="K67" s="57"/>
      <c r="L67" s="5"/>
    </row>
    <row r="68" spans="1:12" s="118" customFormat="1" ht="18.75" x14ac:dyDescent="0.25">
      <c r="A68" s="29">
        <v>61</v>
      </c>
      <c r="B68" s="30" t="s">
        <v>133</v>
      </c>
      <c r="C68" s="45" t="s">
        <v>20</v>
      </c>
      <c r="D68" s="24" t="s">
        <v>392</v>
      </c>
      <c r="E68" s="90" t="str">
        <f t="shared" si="1"/>
        <v>X</v>
      </c>
      <c r="F68" s="5" t="str">
        <f t="shared" si="2"/>
        <v/>
      </c>
      <c r="G68" s="5" t="str">
        <f t="shared" si="3"/>
        <v/>
      </c>
      <c r="H68" s="5" t="str">
        <f t="shared" si="4"/>
        <v/>
      </c>
      <c r="I68" s="5" t="str">
        <f t="shared" si="5"/>
        <v/>
      </c>
      <c r="J68" s="124" t="s">
        <v>391</v>
      </c>
      <c r="K68" s="33"/>
      <c r="L68" s="5"/>
    </row>
    <row r="69" spans="1:12" s="19" customFormat="1" ht="18.75" x14ac:dyDescent="0.25">
      <c r="A69" s="29">
        <v>62</v>
      </c>
      <c r="B69" s="30" t="s">
        <v>134</v>
      </c>
      <c r="C69" s="45" t="s">
        <v>20</v>
      </c>
      <c r="D69" s="24" t="s">
        <v>392</v>
      </c>
      <c r="E69" s="90" t="str">
        <f t="shared" si="1"/>
        <v>X</v>
      </c>
      <c r="F69" s="5" t="str">
        <f t="shared" si="2"/>
        <v/>
      </c>
      <c r="G69" s="5" t="str">
        <f t="shared" si="3"/>
        <v/>
      </c>
      <c r="H69" s="5" t="str">
        <f t="shared" si="4"/>
        <v/>
      </c>
      <c r="I69" s="5" t="str">
        <f t="shared" si="5"/>
        <v/>
      </c>
      <c r="J69" s="124" t="s">
        <v>391</v>
      </c>
      <c r="K69" s="32"/>
      <c r="L69" s="24"/>
    </row>
    <row r="70" spans="1:12" s="18" customFormat="1" ht="18.75" x14ac:dyDescent="0.25">
      <c r="A70" s="29">
        <v>63</v>
      </c>
      <c r="B70" s="30" t="s">
        <v>135</v>
      </c>
      <c r="C70" s="45" t="s">
        <v>20</v>
      </c>
      <c r="D70" s="24" t="s">
        <v>392</v>
      </c>
      <c r="E70" s="90" t="str">
        <f t="shared" si="1"/>
        <v>X</v>
      </c>
      <c r="F70" s="5" t="str">
        <f t="shared" si="2"/>
        <v/>
      </c>
      <c r="G70" s="5" t="str">
        <f t="shared" si="3"/>
        <v/>
      </c>
      <c r="H70" s="5" t="str">
        <f t="shared" si="4"/>
        <v/>
      </c>
      <c r="I70" s="5" t="str">
        <f t="shared" si="5"/>
        <v/>
      </c>
      <c r="J70" s="124" t="s">
        <v>391</v>
      </c>
      <c r="K70" s="33"/>
      <c r="L70" s="24"/>
    </row>
    <row r="71" spans="1:12" s="2" customFormat="1" ht="18.75" x14ac:dyDescent="0.25">
      <c r="A71" s="29">
        <v>64</v>
      </c>
      <c r="B71" s="30" t="s">
        <v>136</v>
      </c>
      <c r="C71" s="45" t="s">
        <v>18</v>
      </c>
      <c r="D71" s="24" t="s">
        <v>392</v>
      </c>
      <c r="E71" s="90" t="str">
        <f t="shared" si="1"/>
        <v/>
      </c>
      <c r="F71" s="5" t="str">
        <f t="shared" si="2"/>
        <v>X</v>
      </c>
      <c r="G71" s="5" t="str">
        <f t="shared" si="3"/>
        <v/>
      </c>
      <c r="H71" s="5" t="str">
        <f t="shared" si="4"/>
        <v/>
      </c>
      <c r="I71" s="5" t="str">
        <f>IF($C71="Không đánh giá","X","")</f>
        <v/>
      </c>
      <c r="J71" s="124" t="s">
        <v>391</v>
      </c>
      <c r="K71" s="32"/>
      <c r="L71" s="5"/>
    </row>
    <row r="72" spans="1:12" s="118" customFormat="1" ht="31.5" x14ac:dyDescent="0.25">
      <c r="A72" s="29">
        <v>65</v>
      </c>
      <c r="B72" s="30" t="s">
        <v>137</v>
      </c>
      <c r="C72" s="45" t="s">
        <v>20</v>
      </c>
      <c r="D72" s="82" t="s">
        <v>59</v>
      </c>
      <c r="E72" s="90" t="str">
        <f t="shared" si="1"/>
        <v>X</v>
      </c>
      <c r="F72" s="5" t="str">
        <f t="shared" si="2"/>
        <v/>
      </c>
      <c r="G72" s="5" t="str">
        <f t="shared" si="3"/>
        <v/>
      </c>
      <c r="H72" s="5" t="str">
        <f t="shared" si="4"/>
        <v/>
      </c>
      <c r="I72" s="5" t="str">
        <f t="shared" si="5"/>
        <v/>
      </c>
      <c r="J72" s="124" t="s">
        <v>391</v>
      </c>
      <c r="K72" s="32"/>
      <c r="L72" s="5" t="s">
        <v>395</v>
      </c>
    </row>
    <row r="73" spans="1:12" s="118" customFormat="1" ht="18.75" x14ac:dyDescent="0.25">
      <c r="A73" s="29">
        <v>66</v>
      </c>
      <c r="B73" s="30" t="s">
        <v>138</v>
      </c>
      <c r="C73" s="45" t="s">
        <v>18</v>
      </c>
      <c r="D73" s="24" t="s">
        <v>392</v>
      </c>
      <c r="E73" s="90" t="str">
        <f t="shared" ref="E73:E136" si="6">IF($C73="Xuất sắc","X","")</f>
        <v/>
      </c>
      <c r="F73" s="5" t="str">
        <f t="shared" ref="F73:F136" si="7">IF($C73="Tốt","X","")</f>
        <v>X</v>
      </c>
      <c r="G73" s="5" t="str">
        <f t="shared" ref="G73:G136" si="8">IF($C73="Hoàn thành","X","")</f>
        <v/>
      </c>
      <c r="H73" s="5" t="str">
        <f t="shared" ref="H73:H136" si="9">IF($C73="Không hoàn thành","X","")</f>
        <v/>
      </c>
      <c r="I73" s="5" t="str">
        <f t="shared" si="5"/>
        <v/>
      </c>
      <c r="J73" s="124" t="s">
        <v>391</v>
      </c>
      <c r="K73" s="59"/>
      <c r="L73" s="5" t="s">
        <v>396</v>
      </c>
    </row>
    <row r="74" spans="1:12" s="18" customFormat="1" ht="18.75" x14ac:dyDescent="0.25">
      <c r="A74" s="29">
        <v>67</v>
      </c>
      <c r="B74" s="30" t="s">
        <v>139</v>
      </c>
      <c r="C74" s="45" t="s">
        <v>20</v>
      </c>
      <c r="D74" s="82" t="s">
        <v>60</v>
      </c>
      <c r="E74" s="90" t="str">
        <f t="shared" si="6"/>
        <v>X</v>
      </c>
      <c r="F74" s="5" t="str">
        <f t="shared" si="7"/>
        <v/>
      </c>
      <c r="G74" s="5" t="str">
        <f t="shared" si="8"/>
        <v/>
      </c>
      <c r="H74" s="5" t="str">
        <f t="shared" si="9"/>
        <v/>
      </c>
      <c r="I74" s="5" t="str">
        <f t="shared" ref="I74:I87" si="10">IF($C74="Không đánh giá","X","")</f>
        <v/>
      </c>
      <c r="J74" s="124" t="s">
        <v>391</v>
      </c>
      <c r="K74" s="48"/>
      <c r="L74" s="24" t="s">
        <v>395</v>
      </c>
    </row>
    <row r="75" spans="1:12" s="21" customFormat="1" ht="18.75" x14ac:dyDescent="0.25">
      <c r="A75" s="29">
        <v>68</v>
      </c>
      <c r="B75" s="30" t="s">
        <v>140</v>
      </c>
      <c r="C75" s="45" t="s">
        <v>20</v>
      </c>
      <c r="D75" s="24" t="s">
        <v>392</v>
      </c>
      <c r="E75" s="90" t="str">
        <f t="shared" si="6"/>
        <v>X</v>
      </c>
      <c r="F75" s="5" t="str">
        <f t="shared" si="7"/>
        <v/>
      </c>
      <c r="G75" s="5" t="str">
        <f t="shared" si="8"/>
        <v/>
      </c>
      <c r="H75" s="5" t="str">
        <f t="shared" si="9"/>
        <v/>
      </c>
      <c r="I75" s="5" t="str">
        <f t="shared" si="10"/>
        <v/>
      </c>
      <c r="J75" s="124" t="s">
        <v>391</v>
      </c>
      <c r="K75" s="34"/>
      <c r="L75" s="111"/>
    </row>
    <row r="76" spans="1:12" s="15" customFormat="1" ht="18.75" x14ac:dyDescent="0.25">
      <c r="A76" s="29">
        <v>69</v>
      </c>
      <c r="B76" s="30" t="s">
        <v>141</v>
      </c>
      <c r="C76" s="45" t="s">
        <v>20</v>
      </c>
      <c r="D76" s="82" t="s">
        <v>61</v>
      </c>
      <c r="E76" s="90" t="str">
        <f t="shared" si="6"/>
        <v>X</v>
      </c>
      <c r="F76" s="5" t="str">
        <f t="shared" si="7"/>
        <v/>
      </c>
      <c r="G76" s="5" t="str">
        <f t="shared" si="8"/>
        <v/>
      </c>
      <c r="H76" s="5" t="str">
        <f t="shared" si="9"/>
        <v/>
      </c>
      <c r="I76" s="5" t="str">
        <f t="shared" si="10"/>
        <v/>
      </c>
      <c r="J76" s="124" t="s">
        <v>391</v>
      </c>
      <c r="K76" s="50"/>
      <c r="L76" s="10" t="s">
        <v>395</v>
      </c>
    </row>
    <row r="77" spans="1:12" s="118" customFormat="1" ht="18.75" x14ac:dyDescent="0.25">
      <c r="A77" s="29">
        <v>70</v>
      </c>
      <c r="B77" s="30" t="s">
        <v>142</v>
      </c>
      <c r="C77" s="45" t="s">
        <v>20</v>
      </c>
      <c r="D77" s="24" t="s">
        <v>392</v>
      </c>
      <c r="E77" s="90" t="str">
        <f t="shared" si="6"/>
        <v>X</v>
      </c>
      <c r="F77" s="5" t="str">
        <f t="shared" si="7"/>
        <v/>
      </c>
      <c r="G77" s="5" t="str">
        <f t="shared" si="8"/>
        <v/>
      </c>
      <c r="H77" s="5" t="str">
        <f t="shared" si="9"/>
        <v/>
      </c>
      <c r="I77" s="5" t="str">
        <f t="shared" si="10"/>
        <v/>
      </c>
      <c r="J77" s="124" t="s">
        <v>391</v>
      </c>
      <c r="K77" s="57"/>
      <c r="L77" s="5"/>
    </row>
    <row r="78" spans="1:12" s="118" customFormat="1" ht="18.75" x14ac:dyDescent="0.25">
      <c r="A78" s="29">
        <v>71</v>
      </c>
      <c r="B78" s="30" t="s">
        <v>143</v>
      </c>
      <c r="C78" s="45" t="s">
        <v>18</v>
      </c>
      <c r="D78" s="24" t="s">
        <v>392</v>
      </c>
      <c r="E78" s="90" t="str">
        <f t="shared" si="6"/>
        <v/>
      </c>
      <c r="F78" s="5" t="str">
        <f t="shared" si="7"/>
        <v>X</v>
      </c>
      <c r="G78" s="5" t="str">
        <f t="shared" si="8"/>
        <v/>
      </c>
      <c r="H78" s="5" t="str">
        <f t="shared" si="9"/>
        <v/>
      </c>
      <c r="I78" s="5" t="str">
        <f t="shared" si="10"/>
        <v/>
      </c>
      <c r="J78" s="124" t="s">
        <v>391</v>
      </c>
      <c r="K78" s="61"/>
      <c r="L78" s="5"/>
    </row>
    <row r="79" spans="1:12" s="118" customFormat="1" ht="18.75" x14ac:dyDescent="0.25">
      <c r="A79" s="29">
        <v>72</v>
      </c>
      <c r="B79" s="30" t="s">
        <v>144</v>
      </c>
      <c r="C79" s="45" t="s">
        <v>20</v>
      </c>
      <c r="D79" s="83" t="s">
        <v>62</v>
      </c>
      <c r="E79" s="90" t="str">
        <f t="shared" si="6"/>
        <v>X</v>
      </c>
      <c r="F79" s="5" t="str">
        <f t="shared" si="7"/>
        <v/>
      </c>
      <c r="G79" s="5" t="str">
        <f t="shared" si="8"/>
        <v/>
      </c>
      <c r="H79" s="5" t="str">
        <f t="shared" si="9"/>
        <v/>
      </c>
      <c r="I79" s="5" t="str">
        <f t="shared" si="10"/>
        <v/>
      </c>
      <c r="J79" s="124" t="s">
        <v>391</v>
      </c>
      <c r="K79" s="57"/>
      <c r="L79" s="5" t="s">
        <v>395</v>
      </c>
    </row>
    <row r="80" spans="1:12" s="2" customFormat="1" ht="18.75" x14ac:dyDescent="0.25">
      <c r="A80" s="29">
        <v>73</v>
      </c>
      <c r="B80" s="30" t="s">
        <v>145</v>
      </c>
      <c r="C80" s="45" t="s">
        <v>20</v>
      </c>
      <c r="D80" s="24" t="s">
        <v>392</v>
      </c>
      <c r="E80" s="90" t="str">
        <f t="shared" si="6"/>
        <v>X</v>
      </c>
      <c r="F80" s="5" t="str">
        <f t="shared" si="7"/>
        <v/>
      </c>
      <c r="G80" s="5" t="str">
        <f t="shared" si="8"/>
        <v/>
      </c>
      <c r="H80" s="5" t="str">
        <f t="shared" si="9"/>
        <v/>
      </c>
      <c r="I80" s="5" t="str">
        <f t="shared" si="10"/>
        <v/>
      </c>
      <c r="J80" s="124" t="s">
        <v>391</v>
      </c>
      <c r="K80" s="58"/>
      <c r="L80" s="5"/>
    </row>
    <row r="81" spans="1:12" s="18" customFormat="1" ht="18.75" x14ac:dyDescent="0.25">
      <c r="A81" s="29">
        <v>74</v>
      </c>
      <c r="B81" s="88" t="s">
        <v>146</v>
      </c>
      <c r="C81" s="45" t="s">
        <v>20</v>
      </c>
      <c r="D81" s="82" t="s">
        <v>63</v>
      </c>
      <c r="E81" s="90" t="str">
        <f t="shared" si="6"/>
        <v>X</v>
      </c>
      <c r="F81" s="5" t="str">
        <f t="shared" si="7"/>
        <v/>
      </c>
      <c r="G81" s="5" t="str">
        <f t="shared" si="8"/>
        <v/>
      </c>
      <c r="H81" s="5" t="str">
        <f t="shared" si="9"/>
        <v/>
      </c>
      <c r="I81" s="5" t="str">
        <f t="shared" si="10"/>
        <v/>
      </c>
      <c r="J81" s="124" t="s">
        <v>391</v>
      </c>
      <c r="K81" s="62"/>
      <c r="L81" s="24" t="s">
        <v>395</v>
      </c>
    </row>
    <row r="82" spans="1:12" s="2" customFormat="1" ht="18.75" x14ac:dyDescent="0.25">
      <c r="A82" s="29">
        <v>75</v>
      </c>
      <c r="B82" s="30" t="s">
        <v>147</v>
      </c>
      <c r="C82" s="45" t="s">
        <v>20</v>
      </c>
      <c r="D82" s="24" t="s">
        <v>392</v>
      </c>
      <c r="E82" s="90" t="str">
        <f t="shared" si="6"/>
        <v>X</v>
      </c>
      <c r="F82" s="5" t="str">
        <f t="shared" si="7"/>
        <v/>
      </c>
      <c r="G82" s="5" t="str">
        <f t="shared" si="8"/>
        <v/>
      </c>
      <c r="H82" s="5" t="str">
        <f t="shared" si="9"/>
        <v/>
      </c>
      <c r="I82" s="5" t="str">
        <f t="shared" si="10"/>
        <v/>
      </c>
      <c r="J82" s="124" t="s">
        <v>391</v>
      </c>
      <c r="K82" s="58"/>
      <c r="L82" s="5"/>
    </row>
    <row r="83" spans="1:12" s="2" customFormat="1" ht="18.75" x14ac:dyDescent="0.25">
      <c r="A83" s="29">
        <v>76</v>
      </c>
      <c r="B83" s="30" t="s">
        <v>148</v>
      </c>
      <c r="C83" s="45" t="s">
        <v>18</v>
      </c>
      <c r="D83" s="24" t="s">
        <v>392</v>
      </c>
      <c r="E83" s="90" t="str">
        <f t="shared" si="6"/>
        <v/>
      </c>
      <c r="F83" s="5" t="str">
        <f t="shared" si="7"/>
        <v>X</v>
      </c>
      <c r="G83" s="5" t="str">
        <f t="shared" si="8"/>
        <v/>
      </c>
      <c r="H83" s="5" t="str">
        <f t="shared" si="9"/>
        <v/>
      </c>
      <c r="I83" s="5" t="str">
        <f t="shared" si="10"/>
        <v/>
      </c>
      <c r="J83" s="124" t="s">
        <v>391</v>
      </c>
      <c r="K83" s="58"/>
      <c r="L83" s="5"/>
    </row>
    <row r="84" spans="1:12" s="118" customFormat="1" ht="18.75" x14ac:dyDescent="0.25">
      <c r="A84" s="29">
        <v>77</v>
      </c>
      <c r="B84" s="30" t="s">
        <v>149</v>
      </c>
      <c r="C84" s="45" t="s">
        <v>20</v>
      </c>
      <c r="D84" s="24" t="s">
        <v>392</v>
      </c>
      <c r="E84" s="90" t="str">
        <f t="shared" si="6"/>
        <v>X</v>
      </c>
      <c r="F84" s="5" t="str">
        <f t="shared" si="7"/>
        <v/>
      </c>
      <c r="G84" s="5" t="str">
        <f t="shared" si="8"/>
        <v/>
      </c>
      <c r="H84" s="5" t="str">
        <f t="shared" si="9"/>
        <v/>
      </c>
      <c r="I84" s="5" t="str">
        <f t="shared" si="10"/>
        <v/>
      </c>
      <c r="J84" s="124" t="s">
        <v>391</v>
      </c>
      <c r="K84" s="57"/>
      <c r="L84" s="5"/>
    </row>
    <row r="85" spans="1:12" s="118" customFormat="1" ht="31.5" x14ac:dyDescent="0.25">
      <c r="A85" s="29">
        <v>78</v>
      </c>
      <c r="B85" s="30" t="s">
        <v>150</v>
      </c>
      <c r="C85" s="45" t="s">
        <v>18</v>
      </c>
      <c r="D85" s="83" t="s">
        <v>64</v>
      </c>
      <c r="E85" s="90" t="str">
        <f t="shared" si="6"/>
        <v/>
      </c>
      <c r="F85" s="5" t="str">
        <f t="shared" si="7"/>
        <v>X</v>
      </c>
      <c r="G85" s="5" t="str">
        <f t="shared" si="8"/>
        <v/>
      </c>
      <c r="H85" s="5" t="str">
        <f t="shared" si="9"/>
        <v/>
      </c>
      <c r="I85" s="5" t="str">
        <f t="shared" si="10"/>
        <v/>
      </c>
      <c r="J85" s="124" t="s">
        <v>391</v>
      </c>
      <c r="K85" s="50"/>
      <c r="L85" s="5"/>
    </row>
    <row r="86" spans="1:12" s="18" customFormat="1" ht="18.75" x14ac:dyDescent="0.25">
      <c r="A86" s="29">
        <v>79</v>
      </c>
      <c r="B86" s="30" t="s">
        <v>151</v>
      </c>
      <c r="C86" s="45" t="s">
        <v>18</v>
      </c>
      <c r="D86" s="41" t="s">
        <v>65</v>
      </c>
      <c r="E86" s="90" t="str">
        <f t="shared" si="6"/>
        <v/>
      </c>
      <c r="F86" s="5" t="str">
        <f t="shared" si="7"/>
        <v>X</v>
      </c>
      <c r="G86" s="5" t="str">
        <f t="shared" si="8"/>
        <v/>
      </c>
      <c r="H86" s="5" t="str">
        <f t="shared" si="9"/>
        <v/>
      </c>
      <c r="I86" s="5" t="str">
        <f t="shared" si="10"/>
        <v/>
      </c>
      <c r="J86" s="124" t="s">
        <v>391</v>
      </c>
      <c r="K86" s="44" t="s">
        <v>29</v>
      </c>
      <c r="L86" s="24" t="s">
        <v>399</v>
      </c>
    </row>
    <row r="87" spans="1:12" s="118" customFormat="1" ht="18.75" x14ac:dyDescent="0.25">
      <c r="A87" s="29">
        <v>80</v>
      </c>
      <c r="B87" s="30" t="s">
        <v>152</v>
      </c>
      <c r="C87" s="45" t="s">
        <v>20</v>
      </c>
      <c r="D87" s="24" t="s">
        <v>392</v>
      </c>
      <c r="E87" s="90" t="str">
        <f t="shared" si="6"/>
        <v>X</v>
      </c>
      <c r="F87" s="5" t="str">
        <f t="shared" si="7"/>
        <v/>
      </c>
      <c r="G87" s="5" t="str">
        <f t="shared" si="8"/>
        <v/>
      </c>
      <c r="H87" s="5" t="str">
        <f t="shared" si="9"/>
        <v/>
      </c>
      <c r="I87" s="5" t="str">
        <f t="shared" si="10"/>
        <v/>
      </c>
      <c r="J87" s="124" t="s">
        <v>391</v>
      </c>
      <c r="K87" s="33"/>
      <c r="L87" s="5" t="s">
        <v>398</v>
      </c>
    </row>
    <row r="88" spans="1:12" s="118" customFormat="1" ht="18.75" x14ac:dyDescent="0.25">
      <c r="A88" s="29">
        <v>81</v>
      </c>
      <c r="B88" s="30" t="s">
        <v>153</v>
      </c>
      <c r="C88" s="45" t="s">
        <v>20</v>
      </c>
      <c r="D88" s="24" t="s">
        <v>392</v>
      </c>
      <c r="E88" s="90" t="str">
        <f t="shared" si="6"/>
        <v>X</v>
      </c>
      <c r="F88" s="5" t="str">
        <f t="shared" si="7"/>
        <v/>
      </c>
      <c r="G88" s="5" t="str">
        <f t="shared" si="8"/>
        <v/>
      </c>
      <c r="H88" s="5" t="str">
        <f t="shared" si="9"/>
        <v/>
      </c>
      <c r="I88" s="5" t="str">
        <f>IF($C88="Không đánh giá","X","")</f>
        <v/>
      </c>
      <c r="J88" s="124" t="s">
        <v>391</v>
      </c>
      <c r="K88" s="32"/>
      <c r="L88" s="5" t="s">
        <v>397</v>
      </c>
    </row>
    <row r="89" spans="1:12" s="118" customFormat="1" ht="18.75" x14ac:dyDescent="0.25">
      <c r="A89" s="29">
        <v>82</v>
      </c>
      <c r="B89" s="30" t="s">
        <v>154</v>
      </c>
      <c r="C89" s="45" t="s">
        <v>18</v>
      </c>
      <c r="D89" s="24" t="s">
        <v>392</v>
      </c>
      <c r="E89" s="90" t="str">
        <f t="shared" si="6"/>
        <v/>
      </c>
      <c r="F89" s="5" t="str">
        <f t="shared" si="7"/>
        <v>X</v>
      </c>
      <c r="G89" s="5" t="str">
        <f t="shared" si="8"/>
        <v/>
      </c>
      <c r="H89" s="5" t="str">
        <f t="shared" si="9"/>
        <v/>
      </c>
      <c r="I89" s="5" t="str">
        <f t="shared" ref="I89:I152" si="11">IF($C89="Không đánh giá","X","")</f>
        <v/>
      </c>
      <c r="J89" s="124" t="s">
        <v>391</v>
      </c>
      <c r="K89" s="50"/>
      <c r="L89" s="5" t="s">
        <v>397</v>
      </c>
    </row>
    <row r="90" spans="1:12" s="18" customFormat="1" ht="18.75" x14ac:dyDescent="0.25">
      <c r="A90" s="29">
        <v>83</v>
      </c>
      <c r="B90" s="30" t="s">
        <v>155</v>
      </c>
      <c r="C90" s="45" t="s">
        <v>18</v>
      </c>
      <c r="D90" s="24" t="s">
        <v>392</v>
      </c>
      <c r="E90" s="90" t="str">
        <f t="shared" si="6"/>
        <v/>
      </c>
      <c r="F90" s="5" t="str">
        <f t="shared" si="7"/>
        <v>X</v>
      </c>
      <c r="G90" s="5" t="str">
        <f t="shared" si="8"/>
        <v/>
      </c>
      <c r="H90" s="5" t="str">
        <f t="shared" si="9"/>
        <v/>
      </c>
      <c r="I90" s="5" t="str">
        <f t="shared" si="11"/>
        <v/>
      </c>
      <c r="J90" s="124" t="s">
        <v>391</v>
      </c>
      <c r="K90" s="59"/>
      <c r="L90" s="24"/>
    </row>
    <row r="91" spans="1:12" s="118" customFormat="1" ht="18.75" x14ac:dyDescent="0.25">
      <c r="A91" s="29">
        <v>84</v>
      </c>
      <c r="B91" s="30" t="s">
        <v>156</v>
      </c>
      <c r="C91" s="45" t="s">
        <v>20</v>
      </c>
      <c r="D91" s="24" t="s">
        <v>392</v>
      </c>
      <c r="E91" s="90" t="str">
        <f t="shared" si="6"/>
        <v>X</v>
      </c>
      <c r="F91" s="5" t="str">
        <f t="shared" si="7"/>
        <v/>
      </c>
      <c r="G91" s="5" t="str">
        <f t="shared" si="8"/>
        <v/>
      </c>
      <c r="H91" s="5" t="str">
        <f t="shared" si="9"/>
        <v/>
      </c>
      <c r="I91" s="5" t="str">
        <f t="shared" si="11"/>
        <v/>
      </c>
      <c r="J91" s="124" t="s">
        <v>391</v>
      </c>
      <c r="K91" s="51"/>
      <c r="L91" s="5"/>
    </row>
    <row r="92" spans="1:12" s="118" customFormat="1" ht="18.75" x14ac:dyDescent="0.25">
      <c r="A92" s="29">
        <v>85</v>
      </c>
      <c r="B92" s="30" t="s">
        <v>157</v>
      </c>
      <c r="C92" s="45" t="s">
        <v>18</v>
      </c>
      <c r="D92" s="24" t="s">
        <v>392</v>
      </c>
      <c r="E92" s="90" t="str">
        <f t="shared" si="6"/>
        <v/>
      </c>
      <c r="F92" s="5" t="str">
        <f t="shared" si="7"/>
        <v>X</v>
      </c>
      <c r="G92" s="5" t="str">
        <f t="shared" si="8"/>
        <v/>
      </c>
      <c r="H92" s="5" t="str">
        <f t="shared" si="9"/>
        <v/>
      </c>
      <c r="I92" s="5" t="str">
        <f t="shared" si="11"/>
        <v/>
      </c>
      <c r="J92" s="124" t="s">
        <v>391</v>
      </c>
      <c r="K92" s="51"/>
      <c r="L92" s="5"/>
    </row>
    <row r="93" spans="1:12" s="118" customFormat="1" ht="18.75" x14ac:dyDescent="0.25">
      <c r="A93" s="29">
        <v>86</v>
      </c>
      <c r="B93" s="30" t="s">
        <v>158</v>
      </c>
      <c r="C93" s="45" t="s">
        <v>18</v>
      </c>
      <c r="D93" s="24" t="s">
        <v>392</v>
      </c>
      <c r="E93" s="90" t="str">
        <f t="shared" si="6"/>
        <v/>
      </c>
      <c r="F93" s="5" t="str">
        <f t="shared" si="7"/>
        <v>X</v>
      </c>
      <c r="G93" s="5" t="str">
        <f t="shared" si="8"/>
        <v/>
      </c>
      <c r="H93" s="5" t="str">
        <f t="shared" si="9"/>
        <v/>
      </c>
      <c r="I93" s="5" t="str">
        <f t="shared" si="11"/>
        <v/>
      </c>
      <c r="J93" s="124" t="s">
        <v>391</v>
      </c>
      <c r="K93" s="59"/>
      <c r="L93" s="5"/>
    </row>
    <row r="94" spans="1:12" s="118" customFormat="1" ht="18.75" x14ac:dyDescent="0.25">
      <c r="A94" s="29">
        <v>87</v>
      </c>
      <c r="B94" s="30" t="s">
        <v>159</v>
      </c>
      <c r="C94" s="45" t="s">
        <v>20</v>
      </c>
      <c r="D94" s="24" t="s">
        <v>392</v>
      </c>
      <c r="E94" s="90" t="str">
        <f t="shared" si="6"/>
        <v>X</v>
      </c>
      <c r="F94" s="5" t="str">
        <f t="shared" si="7"/>
        <v/>
      </c>
      <c r="G94" s="5" t="str">
        <f t="shared" si="8"/>
        <v/>
      </c>
      <c r="H94" s="5" t="str">
        <f t="shared" si="9"/>
        <v/>
      </c>
      <c r="I94" s="5" t="str">
        <f t="shared" si="11"/>
        <v/>
      </c>
      <c r="J94" s="124" t="s">
        <v>391</v>
      </c>
      <c r="K94" s="50"/>
      <c r="L94" s="5"/>
    </row>
    <row r="95" spans="1:12" s="118" customFormat="1" ht="18.75" x14ac:dyDescent="0.25">
      <c r="A95" s="29">
        <v>88</v>
      </c>
      <c r="B95" s="30" t="s">
        <v>160</v>
      </c>
      <c r="C95" s="45" t="s">
        <v>18</v>
      </c>
      <c r="D95" s="24" t="s">
        <v>392</v>
      </c>
      <c r="E95" s="90" t="str">
        <f t="shared" si="6"/>
        <v/>
      </c>
      <c r="F95" s="5" t="str">
        <f t="shared" si="7"/>
        <v>X</v>
      </c>
      <c r="G95" s="5" t="str">
        <f t="shared" si="8"/>
        <v/>
      </c>
      <c r="H95" s="5" t="str">
        <f t="shared" si="9"/>
        <v/>
      </c>
      <c r="I95" s="5" t="str">
        <f t="shared" si="11"/>
        <v/>
      </c>
      <c r="J95" s="124" t="s">
        <v>391</v>
      </c>
      <c r="K95" s="51"/>
      <c r="L95" s="5"/>
    </row>
    <row r="96" spans="1:12" s="118" customFormat="1" ht="18.75" x14ac:dyDescent="0.25">
      <c r="A96" s="29">
        <v>89</v>
      </c>
      <c r="B96" s="30" t="s">
        <v>161</v>
      </c>
      <c r="C96" s="45" t="s">
        <v>18</v>
      </c>
      <c r="D96" s="24" t="s">
        <v>392</v>
      </c>
      <c r="E96" s="90" t="str">
        <f t="shared" si="6"/>
        <v/>
      </c>
      <c r="F96" s="5" t="str">
        <f t="shared" si="7"/>
        <v>X</v>
      </c>
      <c r="G96" s="5" t="str">
        <f t="shared" si="8"/>
        <v/>
      </c>
      <c r="H96" s="5" t="str">
        <f t="shared" si="9"/>
        <v/>
      </c>
      <c r="I96" s="5" t="str">
        <f t="shared" si="11"/>
        <v/>
      </c>
      <c r="J96" s="124" t="s">
        <v>391</v>
      </c>
      <c r="K96" s="50"/>
      <c r="L96" s="5"/>
    </row>
    <row r="97" spans="1:12" s="118" customFormat="1" ht="30" x14ac:dyDescent="0.25">
      <c r="A97" s="29">
        <v>90</v>
      </c>
      <c r="B97" s="30" t="s">
        <v>162</v>
      </c>
      <c r="C97" s="45" t="s">
        <v>18</v>
      </c>
      <c r="D97" s="24" t="s">
        <v>392</v>
      </c>
      <c r="E97" s="90" t="str">
        <f t="shared" si="6"/>
        <v/>
      </c>
      <c r="F97" s="5" t="str">
        <f t="shared" si="7"/>
        <v>X</v>
      </c>
      <c r="G97" s="5" t="str">
        <f t="shared" si="8"/>
        <v/>
      </c>
      <c r="H97" s="5" t="str">
        <f t="shared" si="9"/>
        <v/>
      </c>
      <c r="I97" s="5" t="str">
        <f t="shared" si="11"/>
        <v/>
      </c>
      <c r="J97" s="124" t="s">
        <v>391</v>
      </c>
      <c r="K97" s="44" t="s">
        <v>37</v>
      </c>
      <c r="L97" s="5"/>
    </row>
    <row r="98" spans="1:12" s="118" customFormat="1" ht="18.75" x14ac:dyDescent="0.25">
      <c r="A98" s="29">
        <v>91</v>
      </c>
      <c r="B98" s="30" t="s">
        <v>163</v>
      </c>
      <c r="C98" s="45" t="s">
        <v>18</v>
      </c>
      <c r="D98" s="24" t="s">
        <v>392</v>
      </c>
      <c r="E98" s="90" t="str">
        <f t="shared" si="6"/>
        <v/>
      </c>
      <c r="F98" s="5" t="str">
        <f t="shared" si="7"/>
        <v>X</v>
      </c>
      <c r="G98" s="5" t="str">
        <f t="shared" si="8"/>
        <v/>
      </c>
      <c r="H98" s="5" t="str">
        <f t="shared" si="9"/>
        <v/>
      </c>
      <c r="I98" s="5" t="str">
        <f t="shared" si="11"/>
        <v/>
      </c>
      <c r="J98" s="124" t="s">
        <v>391</v>
      </c>
      <c r="K98" s="51"/>
      <c r="L98" s="5"/>
    </row>
    <row r="99" spans="1:12" s="118" customFormat="1" ht="18.75" x14ac:dyDescent="0.25">
      <c r="A99" s="29">
        <v>92</v>
      </c>
      <c r="B99" s="30" t="s">
        <v>164</v>
      </c>
      <c r="C99" s="45" t="s">
        <v>18</v>
      </c>
      <c r="D99" s="24" t="s">
        <v>392</v>
      </c>
      <c r="E99" s="90" t="str">
        <f t="shared" si="6"/>
        <v/>
      </c>
      <c r="F99" s="5" t="str">
        <f t="shared" si="7"/>
        <v>X</v>
      </c>
      <c r="G99" s="5" t="str">
        <f t="shared" si="8"/>
        <v/>
      </c>
      <c r="H99" s="5" t="str">
        <f t="shared" si="9"/>
        <v/>
      </c>
      <c r="I99" s="5" t="str">
        <f t="shared" si="11"/>
        <v/>
      </c>
      <c r="J99" s="124" t="s">
        <v>391</v>
      </c>
      <c r="K99" s="50"/>
      <c r="L99" s="5"/>
    </row>
    <row r="100" spans="1:12" s="118" customFormat="1" ht="18.75" x14ac:dyDescent="0.25">
      <c r="A100" s="29">
        <v>93</v>
      </c>
      <c r="B100" s="30" t="s">
        <v>165</v>
      </c>
      <c r="C100" s="45" t="s">
        <v>18</v>
      </c>
      <c r="D100" s="24" t="s">
        <v>392</v>
      </c>
      <c r="E100" s="90" t="str">
        <f t="shared" si="6"/>
        <v/>
      </c>
      <c r="F100" s="5" t="str">
        <f t="shared" si="7"/>
        <v>X</v>
      </c>
      <c r="G100" s="5" t="str">
        <f t="shared" si="8"/>
        <v/>
      </c>
      <c r="H100" s="5" t="str">
        <f t="shared" si="9"/>
        <v/>
      </c>
      <c r="I100" s="5" t="str">
        <f t="shared" si="11"/>
        <v/>
      </c>
      <c r="J100" s="124" t="s">
        <v>391</v>
      </c>
      <c r="K100" s="50"/>
      <c r="L100" s="5"/>
    </row>
    <row r="101" spans="1:12" s="118" customFormat="1" ht="18.75" x14ac:dyDescent="0.25">
      <c r="A101" s="29">
        <v>94</v>
      </c>
      <c r="B101" s="30" t="s">
        <v>166</v>
      </c>
      <c r="C101" s="45" t="s">
        <v>18</v>
      </c>
      <c r="D101" s="24" t="s">
        <v>392</v>
      </c>
      <c r="E101" s="90" t="str">
        <f t="shared" si="6"/>
        <v/>
      </c>
      <c r="F101" s="5" t="str">
        <f t="shared" si="7"/>
        <v>X</v>
      </c>
      <c r="G101" s="5" t="str">
        <f t="shared" si="8"/>
        <v/>
      </c>
      <c r="H101" s="5" t="str">
        <f t="shared" si="9"/>
        <v/>
      </c>
      <c r="I101" s="5" t="str">
        <f t="shared" si="11"/>
        <v/>
      </c>
      <c r="J101" s="124" t="s">
        <v>391</v>
      </c>
      <c r="K101" s="32"/>
      <c r="L101" s="5"/>
    </row>
    <row r="102" spans="1:12" s="118" customFormat="1" ht="18.75" x14ac:dyDescent="0.25">
      <c r="A102" s="29">
        <v>95</v>
      </c>
      <c r="B102" s="30" t="s">
        <v>167</v>
      </c>
      <c r="C102" s="45" t="s">
        <v>18</v>
      </c>
      <c r="D102" s="24" t="s">
        <v>392</v>
      </c>
      <c r="E102" s="90" t="str">
        <f t="shared" si="6"/>
        <v/>
      </c>
      <c r="F102" s="5" t="str">
        <f t="shared" si="7"/>
        <v>X</v>
      </c>
      <c r="G102" s="5" t="str">
        <f t="shared" si="8"/>
        <v/>
      </c>
      <c r="H102" s="5" t="str">
        <f t="shared" si="9"/>
        <v/>
      </c>
      <c r="I102" s="5" t="str">
        <f t="shared" si="11"/>
        <v/>
      </c>
      <c r="J102" s="124" t="s">
        <v>391</v>
      </c>
      <c r="K102" s="50"/>
      <c r="L102" s="5"/>
    </row>
    <row r="103" spans="1:12" s="118" customFormat="1" ht="18.75" x14ac:dyDescent="0.25">
      <c r="A103" s="29">
        <v>96</v>
      </c>
      <c r="B103" s="30" t="s">
        <v>168</v>
      </c>
      <c r="C103" s="45" t="s">
        <v>20</v>
      </c>
      <c r="D103" s="24" t="s">
        <v>392</v>
      </c>
      <c r="E103" s="90" t="str">
        <f t="shared" si="6"/>
        <v>X</v>
      </c>
      <c r="F103" s="5" t="str">
        <f t="shared" si="7"/>
        <v/>
      </c>
      <c r="G103" s="5" t="str">
        <f t="shared" si="8"/>
        <v/>
      </c>
      <c r="H103" s="5" t="str">
        <f t="shared" si="9"/>
        <v/>
      </c>
      <c r="I103" s="5" t="str">
        <f t="shared" si="11"/>
        <v/>
      </c>
      <c r="J103" s="124" t="s">
        <v>391</v>
      </c>
      <c r="K103" s="59"/>
      <c r="L103" s="5"/>
    </row>
    <row r="104" spans="1:12" s="118" customFormat="1" ht="33" x14ac:dyDescent="0.25">
      <c r="A104" s="29">
        <v>97</v>
      </c>
      <c r="B104" s="30" t="s">
        <v>169</v>
      </c>
      <c r="C104" s="45" t="s">
        <v>18</v>
      </c>
      <c r="D104" s="24" t="s">
        <v>392</v>
      </c>
      <c r="E104" s="90" t="str">
        <f t="shared" si="6"/>
        <v/>
      </c>
      <c r="F104" s="5" t="str">
        <f t="shared" si="7"/>
        <v>X</v>
      </c>
      <c r="G104" s="5" t="str">
        <f t="shared" si="8"/>
        <v/>
      </c>
      <c r="H104" s="5" t="str">
        <f t="shared" si="9"/>
        <v/>
      </c>
      <c r="I104" s="5" t="str">
        <f t="shared" si="11"/>
        <v/>
      </c>
      <c r="J104" s="124" t="s">
        <v>391</v>
      </c>
      <c r="K104" s="46" t="s">
        <v>33</v>
      </c>
      <c r="L104" s="5"/>
    </row>
    <row r="105" spans="1:12" s="118" customFormat="1" ht="18.75" x14ac:dyDescent="0.25">
      <c r="A105" s="29">
        <v>98</v>
      </c>
      <c r="B105" s="30" t="s">
        <v>170</v>
      </c>
      <c r="C105" s="45" t="s">
        <v>18</v>
      </c>
      <c r="D105" s="24" t="s">
        <v>392</v>
      </c>
      <c r="E105" s="90" t="str">
        <f t="shared" si="6"/>
        <v/>
      </c>
      <c r="F105" s="5" t="str">
        <f t="shared" si="7"/>
        <v>X</v>
      </c>
      <c r="G105" s="5" t="str">
        <f t="shared" si="8"/>
        <v/>
      </c>
      <c r="H105" s="5" t="str">
        <f t="shared" si="9"/>
        <v/>
      </c>
      <c r="I105" s="5" t="str">
        <f t="shared" si="11"/>
        <v/>
      </c>
      <c r="J105" s="124" t="s">
        <v>391</v>
      </c>
      <c r="K105" s="59"/>
      <c r="L105" s="5"/>
    </row>
    <row r="106" spans="1:12" s="18" customFormat="1" ht="18.75" x14ac:dyDescent="0.25">
      <c r="A106" s="29">
        <v>99</v>
      </c>
      <c r="B106" s="30" t="s">
        <v>171</v>
      </c>
      <c r="C106" s="45" t="s">
        <v>20</v>
      </c>
      <c r="D106" s="24" t="s">
        <v>392</v>
      </c>
      <c r="E106" s="90" t="str">
        <f t="shared" si="6"/>
        <v>X</v>
      </c>
      <c r="F106" s="5" t="str">
        <f t="shared" si="7"/>
        <v/>
      </c>
      <c r="G106" s="5" t="str">
        <f t="shared" si="8"/>
        <v/>
      </c>
      <c r="H106" s="5" t="str">
        <f t="shared" si="9"/>
        <v/>
      </c>
      <c r="I106" s="5" t="str">
        <f t="shared" si="11"/>
        <v/>
      </c>
      <c r="J106" s="124" t="s">
        <v>391</v>
      </c>
      <c r="K106" s="59"/>
      <c r="L106" s="24"/>
    </row>
    <row r="107" spans="1:12" s="18" customFormat="1" ht="18.75" x14ac:dyDescent="0.25">
      <c r="A107" s="29">
        <v>100</v>
      </c>
      <c r="B107" s="30" t="s">
        <v>172</v>
      </c>
      <c r="C107" s="45" t="s">
        <v>20</v>
      </c>
      <c r="D107" s="24" t="s">
        <v>392</v>
      </c>
      <c r="E107" s="90" t="str">
        <f t="shared" si="6"/>
        <v>X</v>
      </c>
      <c r="F107" s="5" t="str">
        <f t="shared" si="7"/>
        <v/>
      </c>
      <c r="G107" s="5" t="str">
        <f t="shared" si="8"/>
        <v/>
      </c>
      <c r="H107" s="5" t="str">
        <f t="shared" si="9"/>
        <v/>
      </c>
      <c r="I107" s="5" t="str">
        <f t="shared" si="11"/>
        <v/>
      </c>
      <c r="J107" s="124" t="s">
        <v>391</v>
      </c>
      <c r="K107" s="59"/>
      <c r="L107" s="24"/>
    </row>
    <row r="108" spans="1:12" s="118" customFormat="1" ht="30" x14ac:dyDescent="0.25">
      <c r="A108" s="29">
        <v>101</v>
      </c>
      <c r="B108" s="30" t="s">
        <v>173</v>
      </c>
      <c r="C108" s="45" t="s">
        <v>18</v>
      </c>
      <c r="D108" s="24" t="s">
        <v>392</v>
      </c>
      <c r="E108" s="90" t="str">
        <f t="shared" si="6"/>
        <v/>
      </c>
      <c r="F108" s="5" t="str">
        <f t="shared" si="7"/>
        <v>X</v>
      </c>
      <c r="G108" s="5" t="str">
        <f t="shared" si="8"/>
        <v/>
      </c>
      <c r="H108" s="5" t="str">
        <f t="shared" si="9"/>
        <v/>
      </c>
      <c r="I108" s="5" t="str">
        <f t="shared" si="11"/>
        <v/>
      </c>
      <c r="J108" s="124" t="s">
        <v>391</v>
      </c>
      <c r="K108" s="44" t="s">
        <v>37</v>
      </c>
      <c r="L108" s="5"/>
    </row>
    <row r="109" spans="1:12" s="118" customFormat="1" ht="18.75" x14ac:dyDescent="0.25">
      <c r="A109" s="29">
        <v>102</v>
      </c>
      <c r="B109" s="30" t="s">
        <v>174</v>
      </c>
      <c r="C109" s="45" t="s">
        <v>18</v>
      </c>
      <c r="D109" s="24" t="s">
        <v>392</v>
      </c>
      <c r="E109" s="90" t="str">
        <f t="shared" si="6"/>
        <v/>
      </c>
      <c r="F109" s="5" t="str">
        <f t="shared" si="7"/>
        <v>X</v>
      </c>
      <c r="G109" s="5" t="str">
        <f t="shared" si="8"/>
        <v/>
      </c>
      <c r="H109" s="5" t="str">
        <f t="shared" si="9"/>
        <v/>
      </c>
      <c r="I109" s="5" t="str">
        <f t="shared" si="11"/>
        <v/>
      </c>
      <c r="J109" s="124" t="s">
        <v>391</v>
      </c>
      <c r="K109" s="59"/>
      <c r="L109" s="5"/>
    </row>
    <row r="110" spans="1:12" s="118" customFormat="1" ht="18.75" x14ac:dyDescent="0.25">
      <c r="A110" s="29">
        <v>103</v>
      </c>
      <c r="B110" s="30" t="s">
        <v>175</v>
      </c>
      <c r="C110" s="45" t="s">
        <v>18</v>
      </c>
      <c r="D110" s="24" t="s">
        <v>392</v>
      </c>
      <c r="E110" s="90" t="str">
        <f t="shared" si="6"/>
        <v/>
      </c>
      <c r="F110" s="5" t="str">
        <f t="shared" si="7"/>
        <v>X</v>
      </c>
      <c r="G110" s="5" t="str">
        <f t="shared" si="8"/>
        <v/>
      </c>
      <c r="H110" s="5" t="str">
        <f t="shared" si="9"/>
        <v/>
      </c>
      <c r="I110" s="5" t="str">
        <f t="shared" si="11"/>
        <v/>
      </c>
      <c r="J110" s="124" t="s">
        <v>391</v>
      </c>
      <c r="K110" s="59"/>
      <c r="L110" s="5"/>
    </row>
    <row r="111" spans="1:12" s="118" customFormat="1" ht="18.75" x14ac:dyDescent="0.25">
      <c r="A111" s="29">
        <v>104</v>
      </c>
      <c r="B111" s="30" t="s">
        <v>176</v>
      </c>
      <c r="C111" s="45" t="s">
        <v>20</v>
      </c>
      <c r="D111" s="24" t="s">
        <v>392</v>
      </c>
      <c r="E111" s="90" t="str">
        <f t="shared" si="6"/>
        <v>X</v>
      </c>
      <c r="F111" s="5" t="str">
        <f t="shared" si="7"/>
        <v/>
      </c>
      <c r="G111" s="5" t="str">
        <f t="shared" si="8"/>
        <v/>
      </c>
      <c r="H111" s="5" t="str">
        <f t="shared" si="9"/>
        <v/>
      </c>
      <c r="I111" s="5" t="str">
        <f t="shared" si="11"/>
        <v/>
      </c>
      <c r="J111" s="124" t="s">
        <v>391</v>
      </c>
      <c r="K111" s="59"/>
      <c r="L111" s="5"/>
    </row>
    <row r="112" spans="1:12" s="118" customFormat="1" ht="18.75" x14ac:dyDescent="0.25">
      <c r="A112" s="29">
        <v>105</v>
      </c>
      <c r="B112" s="30" t="s">
        <v>177</v>
      </c>
      <c r="C112" s="45" t="s">
        <v>18</v>
      </c>
      <c r="D112" s="24" t="s">
        <v>392</v>
      </c>
      <c r="E112" s="90" t="str">
        <f t="shared" si="6"/>
        <v/>
      </c>
      <c r="F112" s="5" t="str">
        <f t="shared" si="7"/>
        <v>X</v>
      </c>
      <c r="G112" s="5" t="str">
        <f t="shared" si="8"/>
        <v/>
      </c>
      <c r="H112" s="5" t="str">
        <f t="shared" si="9"/>
        <v/>
      </c>
      <c r="I112" s="5" t="str">
        <f t="shared" si="11"/>
        <v/>
      </c>
      <c r="J112" s="124" t="s">
        <v>391</v>
      </c>
      <c r="K112" s="59"/>
      <c r="L112" s="5"/>
    </row>
    <row r="113" spans="1:12" s="18" customFormat="1" ht="33" x14ac:dyDescent="0.25">
      <c r="A113" s="89">
        <v>106</v>
      </c>
      <c r="B113" s="88" t="s">
        <v>178</v>
      </c>
      <c r="C113" s="45" t="s">
        <v>18</v>
      </c>
      <c r="D113" s="24" t="s">
        <v>392</v>
      </c>
      <c r="E113" s="90" t="str">
        <f t="shared" si="6"/>
        <v/>
      </c>
      <c r="F113" s="24" t="str">
        <f t="shared" si="7"/>
        <v>X</v>
      </c>
      <c r="G113" s="24" t="str">
        <f t="shared" si="8"/>
        <v/>
      </c>
      <c r="H113" s="24" t="str">
        <f t="shared" si="9"/>
        <v/>
      </c>
      <c r="I113" s="24" t="str">
        <f t="shared" si="11"/>
        <v/>
      </c>
      <c r="J113" s="124" t="s">
        <v>391</v>
      </c>
      <c r="K113" s="59" t="s">
        <v>27</v>
      </c>
      <c r="L113" s="70"/>
    </row>
    <row r="114" spans="1:12" s="118" customFormat="1" ht="18.75" x14ac:dyDescent="0.25">
      <c r="A114" s="29">
        <v>107</v>
      </c>
      <c r="B114" s="30" t="s">
        <v>179</v>
      </c>
      <c r="C114" s="45" t="s">
        <v>20</v>
      </c>
      <c r="D114" s="24" t="s">
        <v>392</v>
      </c>
      <c r="E114" s="90" t="str">
        <f t="shared" si="6"/>
        <v>X</v>
      </c>
      <c r="F114" s="5" t="str">
        <f t="shared" si="7"/>
        <v/>
      </c>
      <c r="G114" s="5" t="str">
        <f t="shared" si="8"/>
        <v/>
      </c>
      <c r="H114" s="5" t="str">
        <f t="shared" si="9"/>
        <v/>
      </c>
      <c r="I114" s="5" t="str">
        <f t="shared" si="11"/>
        <v/>
      </c>
      <c r="J114" s="124" t="s">
        <v>391</v>
      </c>
      <c r="K114" s="59"/>
      <c r="L114" s="5"/>
    </row>
    <row r="115" spans="1:12" s="118" customFormat="1" ht="18.75" x14ac:dyDescent="0.25">
      <c r="A115" s="29">
        <v>108</v>
      </c>
      <c r="B115" s="30" t="s">
        <v>180</v>
      </c>
      <c r="C115" s="45" t="s">
        <v>18</v>
      </c>
      <c r="D115" s="24" t="s">
        <v>392</v>
      </c>
      <c r="E115" s="90" t="str">
        <f t="shared" si="6"/>
        <v/>
      </c>
      <c r="F115" s="5" t="str">
        <f t="shared" si="7"/>
        <v>X</v>
      </c>
      <c r="G115" s="5" t="str">
        <f t="shared" si="8"/>
        <v/>
      </c>
      <c r="H115" s="5" t="str">
        <f t="shared" si="9"/>
        <v/>
      </c>
      <c r="I115" s="5" t="str">
        <f t="shared" si="11"/>
        <v/>
      </c>
      <c r="J115" s="124" t="s">
        <v>391</v>
      </c>
      <c r="K115" s="59"/>
      <c r="L115" s="5"/>
    </row>
    <row r="116" spans="1:12" s="118" customFormat="1" ht="18.75" x14ac:dyDescent="0.25">
      <c r="A116" s="29">
        <v>109</v>
      </c>
      <c r="B116" s="30" t="s">
        <v>181</v>
      </c>
      <c r="C116" s="45" t="s">
        <v>18</v>
      </c>
      <c r="D116" s="24" t="s">
        <v>392</v>
      </c>
      <c r="E116" s="90" t="str">
        <f t="shared" si="6"/>
        <v/>
      </c>
      <c r="F116" s="5" t="str">
        <f t="shared" si="7"/>
        <v>X</v>
      </c>
      <c r="G116" s="5" t="str">
        <f t="shared" si="8"/>
        <v/>
      </c>
      <c r="H116" s="5" t="str">
        <f t="shared" si="9"/>
        <v/>
      </c>
      <c r="I116" s="5" t="str">
        <f t="shared" si="11"/>
        <v/>
      </c>
      <c r="J116" s="124" t="s">
        <v>391</v>
      </c>
      <c r="K116" s="59"/>
      <c r="L116" s="5"/>
    </row>
    <row r="117" spans="1:12" s="118" customFormat="1" ht="33" x14ac:dyDescent="0.25">
      <c r="A117" s="29">
        <v>110</v>
      </c>
      <c r="B117" s="30" t="s">
        <v>182</v>
      </c>
      <c r="C117" s="45" t="s">
        <v>20</v>
      </c>
      <c r="D117" s="24" t="s">
        <v>392</v>
      </c>
      <c r="E117" s="90" t="str">
        <f t="shared" si="6"/>
        <v>X</v>
      </c>
      <c r="F117" s="5" t="str">
        <f t="shared" si="7"/>
        <v/>
      </c>
      <c r="G117" s="5" t="str">
        <f t="shared" si="8"/>
        <v/>
      </c>
      <c r="H117" s="5" t="str">
        <f t="shared" si="9"/>
        <v/>
      </c>
      <c r="I117" s="5" t="str">
        <f t="shared" si="11"/>
        <v/>
      </c>
      <c r="J117" s="124" t="s">
        <v>391</v>
      </c>
      <c r="K117" s="59" t="s">
        <v>57</v>
      </c>
      <c r="L117" s="5"/>
    </row>
    <row r="118" spans="1:12" s="118" customFormat="1" ht="33" x14ac:dyDescent="0.25">
      <c r="A118" s="29">
        <v>111</v>
      </c>
      <c r="B118" s="30" t="s">
        <v>183</v>
      </c>
      <c r="C118" s="45" t="s">
        <v>18</v>
      </c>
      <c r="D118" s="24" t="s">
        <v>392</v>
      </c>
      <c r="E118" s="90" t="str">
        <f t="shared" si="6"/>
        <v/>
      </c>
      <c r="F118" s="5" t="str">
        <f t="shared" si="7"/>
        <v>X</v>
      </c>
      <c r="G118" s="5" t="str">
        <f t="shared" si="8"/>
        <v/>
      </c>
      <c r="H118" s="5" t="str">
        <f t="shared" si="9"/>
        <v/>
      </c>
      <c r="I118" s="5" t="str">
        <f t="shared" si="11"/>
        <v/>
      </c>
      <c r="J118" s="124" t="s">
        <v>391</v>
      </c>
      <c r="K118" s="59" t="s">
        <v>67</v>
      </c>
      <c r="L118" s="5"/>
    </row>
    <row r="119" spans="1:12" s="118" customFormat="1" ht="33" x14ac:dyDescent="0.25">
      <c r="A119" s="29">
        <v>112</v>
      </c>
      <c r="B119" s="30" t="s">
        <v>184</v>
      </c>
      <c r="C119" s="45" t="s">
        <v>18</v>
      </c>
      <c r="D119" s="41" t="s">
        <v>66</v>
      </c>
      <c r="E119" s="90" t="str">
        <f t="shared" si="6"/>
        <v/>
      </c>
      <c r="F119" s="5" t="str">
        <f t="shared" si="7"/>
        <v>X</v>
      </c>
      <c r="G119" s="5" t="str">
        <f t="shared" si="8"/>
        <v/>
      </c>
      <c r="H119" s="5" t="str">
        <f t="shared" si="9"/>
        <v/>
      </c>
      <c r="I119" s="5" t="str">
        <f t="shared" si="11"/>
        <v/>
      </c>
      <c r="J119" s="124" t="s">
        <v>391</v>
      </c>
      <c r="K119" s="46" t="s">
        <v>31</v>
      </c>
      <c r="L119" s="5" t="s">
        <v>397</v>
      </c>
    </row>
    <row r="120" spans="1:12" s="118" customFormat="1" ht="18.75" x14ac:dyDescent="0.25">
      <c r="A120" s="29">
        <v>113</v>
      </c>
      <c r="B120" s="30" t="s">
        <v>185</v>
      </c>
      <c r="C120" s="45" t="s">
        <v>18</v>
      </c>
      <c r="D120" s="24" t="s">
        <v>392</v>
      </c>
      <c r="E120" s="90" t="str">
        <f t="shared" si="6"/>
        <v/>
      </c>
      <c r="F120" s="5" t="str">
        <f t="shared" si="7"/>
        <v>X</v>
      </c>
      <c r="G120" s="5" t="str">
        <f t="shared" si="8"/>
        <v/>
      </c>
      <c r="H120" s="5" t="str">
        <f t="shared" si="9"/>
        <v/>
      </c>
      <c r="I120" s="5" t="str">
        <f t="shared" si="11"/>
        <v/>
      </c>
      <c r="J120" s="124" t="s">
        <v>391</v>
      </c>
      <c r="K120" s="59"/>
      <c r="L120" s="5" t="s">
        <v>398</v>
      </c>
    </row>
    <row r="121" spans="1:12" s="118" customFormat="1" ht="18.75" x14ac:dyDescent="0.25">
      <c r="A121" s="29">
        <v>114</v>
      </c>
      <c r="B121" s="30" t="s">
        <v>186</v>
      </c>
      <c r="C121" s="45" t="s">
        <v>20</v>
      </c>
      <c r="D121" s="24" t="s">
        <v>392</v>
      </c>
      <c r="E121" s="90" t="str">
        <f t="shared" si="6"/>
        <v>X</v>
      </c>
      <c r="F121" s="5" t="str">
        <f t="shared" si="7"/>
        <v/>
      </c>
      <c r="G121" s="5" t="str">
        <f t="shared" si="8"/>
        <v/>
      </c>
      <c r="H121" s="5" t="str">
        <f t="shared" si="9"/>
        <v/>
      </c>
      <c r="I121" s="5" t="str">
        <f t="shared" si="11"/>
        <v/>
      </c>
      <c r="J121" s="124" t="s">
        <v>391</v>
      </c>
      <c r="K121" s="59"/>
      <c r="L121" s="5" t="s">
        <v>398</v>
      </c>
    </row>
    <row r="122" spans="1:12" s="118" customFormat="1" ht="18.75" x14ac:dyDescent="0.25">
      <c r="A122" s="29">
        <v>115</v>
      </c>
      <c r="B122" s="30" t="s">
        <v>187</v>
      </c>
      <c r="C122" s="45" t="s">
        <v>20</v>
      </c>
      <c r="D122" s="24" t="s">
        <v>392</v>
      </c>
      <c r="E122" s="90" t="str">
        <f t="shared" si="6"/>
        <v>X</v>
      </c>
      <c r="F122" s="5" t="str">
        <f t="shared" si="7"/>
        <v/>
      </c>
      <c r="G122" s="5" t="str">
        <f t="shared" si="8"/>
        <v/>
      </c>
      <c r="H122" s="5" t="str">
        <f t="shared" si="9"/>
        <v/>
      </c>
      <c r="I122" s="5" t="str">
        <f t="shared" si="11"/>
        <v/>
      </c>
      <c r="J122" s="124" t="s">
        <v>391</v>
      </c>
      <c r="K122" s="59"/>
      <c r="L122" s="5"/>
    </row>
    <row r="123" spans="1:12" s="118" customFormat="1" ht="18.75" x14ac:dyDescent="0.25">
      <c r="A123" s="29">
        <v>116</v>
      </c>
      <c r="B123" s="30" t="s">
        <v>188</v>
      </c>
      <c r="C123" s="45" t="s">
        <v>18</v>
      </c>
      <c r="D123" s="24" t="s">
        <v>392</v>
      </c>
      <c r="E123" s="90" t="str">
        <f t="shared" si="6"/>
        <v/>
      </c>
      <c r="F123" s="5" t="str">
        <f t="shared" si="7"/>
        <v>X</v>
      </c>
      <c r="G123" s="5" t="str">
        <f t="shared" si="8"/>
        <v/>
      </c>
      <c r="H123" s="5" t="str">
        <f t="shared" si="9"/>
        <v/>
      </c>
      <c r="I123" s="5" t="str">
        <f t="shared" si="11"/>
        <v/>
      </c>
      <c r="J123" s="124" t="s">
        <v>391</v>
      </c>
      <c r="K123" s="59"/>
      <c r="L123" s="5"/>
    </row>
    <row r="124" spans="1:12" s="118" customFormat="1" ht="18.75" x14ac:dyDescent="0.25">
      <c r="A124" s="29">
        <v>117</v>
      </c>
      <c r="B124" s="30" t="s">
        <v>189</v>
      </c>
      <c r="C124" s="45" t="s">
        <v>18</v>
      </c>
      <c r="D124" s="24" t="s">
        <v>392</v>
      </c>
      <c r="E124" s="90" t="str">
        <f t="shared" si="6"/>
        <v/>
      </c>
      <c r="F124" s="5" t="str">
        <f t="shared" si="7"/>
        <v>X</v>
      </c>
      <c r="G124" s="5" t="str">
        <f t="shared" si="8"/>
        <v/>
      </c>
      <c r="H124" s="5" t="str">
        <f t="shared" si="9"/>
        <v/>
      </c>
      <c r="I124" s="5" t="str">
        <f t="shared" si="11"/>
        <v/>
      </c>
      <c r="J124" s="124" t="s">
        <v>391</v>
      </c>
      <c r="K124" s="59"/>
      <c r="L124" s="5"/>
    </row>
    <row r="125" spans="1:12" s="118" customFormat="1" ht="18.75" x14ac:dyDescent="0.25">
      <c r="A125" s="29">
        <v>118</v>
      </c>
      <c r="B125" s="30" t="s">
        <v>190</v>
      </c>
      <c r="C125" s="45" t="s">
        <v>18</v>
      </c>
      <c r="D125" s="24" t="s">
        <v>392</v>
      </c>
      <c r="E125" s="90" t="str">
        <f t="shared" si="6"/>
        <v/>
      </c>
      <c r="F125" s="5" t="str">
        <f t="shared" si="7"/>
        <v>X</v>
      </c>
      <c r="G125" s="5" t="str">
        <f t="shared" si="8"/>
        <v/>
      </c>
      <c r="H125" s="5" t="str">
        <f t="shared" si="9"/>
        <v/>
      </c>
      <c r="I125" s="5" t="str">
        <f t="shared" si="11"/>
        <v/>
      </c>
      <c r="J125" s="124" t="s">
        <v>391</v>
      </c>
      <c r="K125" s="59"/>
      <c r="L125" s="5"/>
    </row>
    <row r="126" spans="1:12" s="118" customFormat="1" ht="18.75" x14ac:dyDescent="0.25">
      <c r="A126" s="29">
        <v>119</v>
      </c>
      <c r="B126" s="30" t="s">
        <v>191</v>
      </c>
      <c r="C126" s="45" t="s">
        <v>18</v>
      </c>
      <c r="D126" s="24" t="s">
        <v>392</v>
      </c>
      <c r="E126" s="90" t="str">
        <f t="shared" si="6"/>
        <v/>
      </c>
      <c r="F126" s="5" t="str">
        <f t="shared" si="7"/>
        <v>X</v>
      </c>
      <c r="G126" s="5" t="str">
        <f t="shared" si="8"/>
        <v/>
      </c>
      <c r="H126" s="5" t="str">
        <f t="shared" si="9"/>
        <v/>
      </c>
      <c r="I126" s="5" t="str">
        <f t="shared" si="11"/>
        <v/>
      </c>
      <c r="J126" s="124" t="s">
        <v>391</v>
      </c>
      <c r="K126" s="59"/>
      <c r="L126" s="5"/>
    </row>
    <row r="127" spans="1:12" s="118" customFormat="1" ht="33" x14ac:dyDescent="0.25">
      <c r="A127" s="29">
        <v>120</v>
      </c>
      <c r="B127" s="30" t="s">
        <v>192</v>
      </c>
      <c r="C127" s="45" t="s">
        <v>18</v>
      </c>
      <c r="D127" s="24" t="s">
        <v>392</v>
      </c>
      <c r="E127" s="90" t="str">
        <f t="shared" si="6"/>
        <v/>
      </c>
      <c r="F127" s="5" t="str">
        <f t="shared" si="7"/>
        <v>X</v>
      </c>
      <c r="G127" s="5" t="str">
        <f t="shared" si="8"/>
        <v/>
      </c>
      <c r="H127" s="5" t="str">
        <f t="shared" si="9"/>
        <v/>
      </c>
      <c r="I127" s="5" t="str">
        <f t="shared" si="11"/>
        <v/>
      </c>
      <c r="J127" s="124" t="s">
        <v>391</v>
      </c>
      <c r="K127" s="46" t="s">
        <v>31</v>
      </c>
      <c r="L127" s="70"/>
    </row>
    <row r="128" spans="1:12" s="118" customFormat="1" ht="18.75" x14ac:dyDescent="0.25">
      <c r="A128" s="29">
        <v>121</v>
      </c>
      <c r="B128" s="30" t="s">
        <v>193</v>
      </c>
      <c r="C128" s="45" t="s">
        <v>18</v>
      </c>
      <c r="D128" s="24" t="s">
        <v>392</v>
      </c>
      <c r="E128" s="90" t="str">
        <f t="shared" si="6"/>
        <v/>
      </c>
      <c r="F128" s="5" t="str">
        <f t="shared" si="7"/>
        <v>X</v>
      </c>
      <c r="G128" s="5" t="str">
        <f t="shared" si="8"/>
        <v/>
      </c>
      <c r="H128" s="5" t="str">
        <f t="shared" si="9"/>
        <v/>
      </c>
      <c r="I128" s="5" t="str">
        <f t="shared" si="11"/>
        <v/>
      </c>
      <c r="J128" s="124" t="s">
        <v>391</v>
      </c>
      <c r="K128" s="59"/>
      <c r="L128" s="5"/>
    </row>
    <row r="129" spans="1:12" s="118" customFormat="1" ht="33" x14ac:dyDescent="0.25">
      <c r="A129" s="29">
        <v>122</v>
      </c>
      <c r="B129" s="30" t="s">
        <v>194</v>
      </c>
      <c r="C129" s="45" t="s">
        <v>19</v>
      </c>
      <c r="D129" s="24" t="s">
        <v>392</v>
      </c>
      <c r="E129" s="90" t="str">
        <f t="shared" si="6"/>
        <v/>
      </c>
      <c r="F129" s="5" t="str">
        <f t="shared" si="7"/>
        <v/>
      </c>
      <c r="G129" s="5" t="str">
        <f t="shared" si="8"/>
        <v/>
      </c>
      <c r="H129" s="5" t="str">
        <f t="shared" si="9"/>
        <v>X</v>
      </c>
      <c r="I129" s="5" t="str">
        <f t="shared" si="11"/>
        <v/>
      </c>
      <c r="J129" s="124" t="s">
        <v>391</v>
      </c>
      <c r="K129" s="46" t="s">
        <v>32</v>
      </c>
      <c r="L129" s="123"/>
    </row>
    <row r="130" spans="1:12" s="2" customFormat="1" ht="18.75" x14ac:dyDescent="0.25">
      <c r="A130" s="29">
        <v>123</v>
      </c>
      <c r="B130" s="30" t="s">
        <v>195</v>
      </c>
      <c r="C130" s="45" t="s">
        <v>18</v>
      </c>
      <c r="D130" s="24" t="s">
        <v>392</v>
      </c>
      <c r="E130" s="90" t="str">
        <f t="shared" si="6"/>
        <v/>
      </c>
      <c r="F130" s="5" t="str">
        <f t="shared" si="7"/>
        <v>X</v>
      </c>
      <c r="G130" s="5" t="str">
        <f t="shared" si="8"/>
        <v/>
      </c>
      <c r="H130" s="5" t="str">
        <f t="shared" si="9"/>
        <v/>
      </c>
      <c r="I130" s="5" t="str">
        <f t="shared" si="11"/>
        <v/>
      </c>
      <c r="J130" s="124" t="s">
        <v>391</v>
      </c>
      <c r="K130" s="59"/>
      <c r="L130" s="5"/>
    </row>
    <row r="131" spans="1:12" s="2" customFormat="1" ht="18.75" x14ac:dyDescent="0.25">
      <c r="A131" s="29">
        <v>124</v>
      </c>
      <c r="B131" s="30" t="s">
        <v>196</v>
      </c>
      <c r="C131" s="45" t="s">
        <v>20</v>
      </c>
      <c r="D131" s="24" t="s">
        <v>392</v>
      </c>
      <c r="E131" s="90" t="str">
        <f t="shared" si="6"/>
        <v>X</v>
      </c>
      <c r="F131" s="5" t="str">
        <f t="shared" si="7"/>
        <v/>
      </c>
      <c r="G131" s="5" t="str">
        <f t="shared" si="8"/>
        <v/>
      </c>
      <c r="H131" s="5" t="str">
        <f t="shared" si="9"/>
        <v/>
      </c>
      <c r="I131" s="5" t="str">
        <f t="shared" si="11"/>
        <v/>
      </c>
      <c r="J131" s="124" t="s">
        <v>391</v>
      </c>
      <c r="K131" s="59"/>
      <c r="L131" s="5" t="s">
        <v>397</v>
      </c>
    </row>
    <row r="132" spans="1:12" s="118" customFormat="1" ht="18.75" x14ac:dyDescent="0.25">
      <c r="A132" s="29">
        <v>125</v>
      </c>
      <c r="B132" s="30" t="s">
        <v>197</v>
      </c>
      <c r="C132" s="45" t="s">
        <v>20</v>
      </c>
      <c r="D132" s="24" t="s">
        <v>392</v>
      </c>
      <c r="E132" s="90" t="str">
        <f t="shared" si="6"/>
        <v>X</v>
      </c>
      <c r="F132" s="5" t="str">
        <f t="shared" si="7"/>
        <v/>
      </c>
      <c r="G132" s="5" t="str">
        <f t="shared" si="8"/>
        <v/>
      </c>
      <c r="H132" s="5" t="str">
        <f t="shared" si="9"/>
        <v/>
      </c>
      <c r="I132" s="5" t="str">
        <f t="shared" si="11"/>
        <v/>
      </c>
      <c r="J132" s="124" t="s">
        <v>391</v>
      </c>
      <c r="K132" s="59"/>
      <c r="L132" s="5"/>
    </row>
    <row r="133" spans="1:12" s="118" customFormat="1" ht="33" x14ac:dyDescent="0.25">
      <c r="A133" s="29">
        <v>126</v>
      </c>
      <c r="B133" s="30" t="s">
        <v>198</v>
      </c>
      <c r="C133" s="45" t="s">
        <v>26</v>
      </c>
      <c r="D133" s="24" t="s">
        <v>392</v>
      </c>
      <c r="E133" s="90" t="str">
        <f t="shared" si="6"/>
        <v/>
      </c>
      <c r="F133" s="5" t="str">
        <f t="shared" si="7"/>
        <v/>
      </c>
      <c r="G133" s="5" t="str">
        <f t="shared" si="8"/>
        <v>X</v>
      </c>
      <c r="H133" s="5" t="str">
        <f t="shared" si="9"/>
        <v/>
      </c>
      <c r="I133" s="5" t="str">
        <f t="shared" si="11"/>
        <v/>
      </c>
      <c r="J133" s="124" t="s">
        <v>391</v>
      </c>
      <c r="K133" s="46" t="s">
        <v>31</v>
      </c>
      <c r="L133" s="123"/>
    </row>
    <row r="134" spans="1:12" s="3" customFormat="1" ht="18.75" x14ac:dyDescent="0.25">
      <c r="A134" s="29">
        <v>127</v>
      </c>
      <c r="B134" s="30" t="s">
        <v>199</v>
      </c>
      <c r="C134" s="45" t="s">
        <v>18</v>
      </c>
      <c r="D134" s="24" t="s">
        <v>392</v>
      </c>
      <c r="E134" s="90" t="str">
        <f t="shared" si="6"/>
        <v/>
      </c>
      <c r="F134" s="5" t="str">
        <f t="shared" si="7"/>
        <v>X</v>
      </c>
      <c r="G134" s="5" t="str">
        <f t="shared" si="8"/>
        <v/>
      </c>
      <c r="H134" s="5" t="str">
        <f t="shared" si="9"/>
        <v/>
      </c>
      <c r="I134" s="5" t="str">
        <f t="shared" si="11"/>
        <v/>
      </c>
      <c r="J134" s="124" t="s">
        <v>391</v>
      </c>
      <c r="K134" s="59"/>
      <c r="L134" s="110"/>
    </row>
    <row r="135" spans="1:12" s="118" customFormat="1" ht="18.75" x14ac:dyDescent="0.25">
      <c r="A135" s="29">
        <v>128</v>
      </c>
      <c r="B135" s="30" t="s">
        <v>200</v>
      </c>
      <c r="C135" s="45" t="s">
        <v>18</v>
      </c>
      <c r="D135" s="41" t="s">
        <v>68</v>
      </c>
      <c r="E135" s="90" t="str">
        <f t="shared" si="6"/>
        <v/>
      </c>
      <c r="F135" s="5" t="str">
        <f t="shared" si="7"/>
        <v>X</v>
      </c>
      <c r="G135" s="5" t="str">
        <f t="shared" si="8"/>
        <v/>
      </c>
      <c r="H135" s="5" t="str">
        <f t="shared" si="9"/>
        <v/>
      </c>
      <c r="I135" s="5" t="str">
        <f t="shared" si="11"/>
        <v/>
      </c>
      <c r="J135" s="124" t="s">
        <v>391</v>
      </c>
      <c r="K135" s="59"/>
      <c r="L135" s="5" t="s">
        <v>398</v>
      </c>
    </row>
    <row r="136" spans="1:12" s="118" customFormat="1" ht="18.75" x14ac:dyDescent="0.25">
      <c r="A136" s="29">
        <v>129</v>
      </c>
      <c r="B136" s="30" t="s">
        <v>201</v>
      </c>
      <c r="C136" s="45" t="s">
        <v>18</v>
      </c>
      <c r="D136" s="24" t="s">
        <v>392</v>
      </c>
      <c r="E136" s="90" t="str">
        <f t="shared" si="6"/>
        <v/>
      </c>
      <c r="F136" s="5" t="str">
        <f t="shared" si="7"/>
        <v>X</v>
      </c>
      <c r="G136" s="5" t="str">
        <f t="shared" si="8"/>
        <v/>
      </c>
      <c r="H136" s="5" t="str">
        <f t="shared" si="9"/>
        <v/>
      </c>
      <c r="I136" s="5" t="str">
        <f t="shared" si="11"/>
        <v/>
      </c>
      <c r="J136" s="124" t="s">
        <v>391</v>
      </c>
      <c r="K136" s="59"/>
      <c r="L136" s="5"/>
    </row>
    <row r="137" spans="1:12" s="118" customFormat="1" ht="18.75" x14ac:dyDescent="0.25">
      <c r="A137" s="29">
        <v>130</v>
      </c>
      <c r="B137" s="30" t="s">
        <v>202</v>
      </c>
      <c r="C137" s="45" t="s">
        <v>20</v>
      </c>
      <c r="D137" s="24" t="s">
        <v>392</v>
      </c>
      <c r="E137" s="90" t="str">
        <f t="shared" ref="E137:E200" si="12">IF($C137="Xuất sắc","X","")</f>
        <v>X</v>
      </c>
      <c r="F137" s="5" t="str">
        <f t="shared" ref="F137:F200" si="13">IF($C137="Tốt","X","")</f>
        <v/>
      </c>
      <c r="G137" s="5" t="str">
        <f t="shared" ref="G137:G200" si="14">IF($C137="Hoàn thành","X","")</f>
        <v/>
      </c>
      <c r="H137" s="5" t="str">
        <f t="shared" ref="H137:H200" si="15">IF($C137="Không hoàn thành","X","")</f>
        <v/>
      </c>
      <c r="I137" s="5" t="str">
        <f t="shared" si="11"/>
        <v/>
      </c>
      <c r="J137" s="124" t="s">
        <v>391</v>
      </c>
      <c r="K137" s="59"/>
      <c r="L137" s="5"/>
    </row>
    <row r="138" spans="1:12" s="118" customFormat="1" ht="18.75" x14ac:dyDescent="0.25">
      <c r="A138" s="29">
        <v>131</v>
      </c>
      <c r="B138" s="30" t="s">
        <v>203</v>
      </c>
      <c r="C138" s="45" t="s">
        <v>18</v>
      </c>
      <c r="D138" s="24" t="s">
        <v>392</v>
      </c>
      <c r="E138" s="90" t="str">
        <f t="shared" si="12"/>
        <v/>
      </c>
      <c r="F138" s="5" t="str">
        <f t="shared" si="13"/>
        <v>X</v>
      </c>
      <c r="G138" s="5" t="str">
        <f t="shared" si="14"/>
        <v/>
      </c>
      <c r="H138" s="5" t="str">
        <f t="shared" si="15"/>
        <v/>
      </c>
      <c r="I138" s="5" t="str">
        <f t="shared" si="11"/>
        <v/>
      </c>
      <c r="J138" s="124" t="s">
        <v>391</v>
      </c>
      <c r="K138" s="59"/>
      <c r="L138" s="5"/>
    </row>
    <row r="139" spans="1:12" s="118" customFormat="1" ht="18.75" x14ac:dyDescent="0.25">
      <c r="A139" s="29">
        <v>132</v>
      </c>
      <c r="B139" s="30" t="s">
        <v>204</v>
      </c>
      <c r="C139" s="45" t="s">
        <v>20</v>
      </c>
      <c r="D139" s="24" t="s">
        <v>392</v>
      </c>
      <c r="E139" s="90" t="str">
        <f t="shared" si="12"/>
        <v>X</v>
      </c>
      <c r="F139" s="5" t="str">
        <f t="shared" si="13"/>
        <v/>
      </c>
      <c r="G139" s="5" t="str">
        <f t="shared" si="14"/>
        <v/>
      </c>
      <c r="H139" s="5" t="str">
        <f t="shared" si="15"/>
        <v/>
      </c>
      <c r="I139" s="5" t="str">
        <f t="shared" si="11"/>
        <v/>
      </c>
      <c r="J139" s="124" t="s">
        <v>391</v>
      </c>
      <c r="K139" s="59"/>
      <c r="L139" s="5" t="s">
        <v>397</v>
      </c>
    </row>
    <row r="140" spans="1:12" s="18" customFormat="1" ht="33" x14ac:dyDescent="0.25">
      <c r="A140" s="29">
        <v>133</v>
      </c>
      <c r="B140" s="30" t="s">
        <v>205</v>
      </c>
      <c r="C140" s="45" t="s">
        <v>18</v>
      </c>
      <c r="D140" s="24" t="s">
        <v>392</v>
      </c>
      <c r="E140" s="90" t="str">
        <f t="shared" si="12"/>
        <v/>
      </c>
      <c r="F140" s="5" t="str">
        <f t="shared" si="13"/>
        <v>X</v>
      </c>
      <c r="G140" s="5" t="str">
        <f t="shared" si="14"/>
        <v/>
      </c>
      <c r="H140" s="5" t="str">
        <f t="shared" si="15"/>
        <v/>
      </c>
      <c r="I140" s="5" t="str">
        <f t="shared" si="11"/>
        <v/>
      </c>
      <c r="J140" s="124" t="s">
        <v>391</v>
      </c>
      <c r="K140" s="46" t="s">
        <v>35</v>
      </c>
      <c r="L140" s="70"/>
    </row>
    <row r="141" spans="1:12" s="18" customFormat="1" ht="33" x14ac:dyDescent="0.25">
      <c r="A141" s="29">
        <v>134</v>
      </c>
      <c r="B141" s="30" t="s">
        <v>206</v>
      </c>
      <c r="C141" s="45" t="s">
        <v>20</v>
      </c>
      <c r="D141" s="24" t="s">
        <v>392</v>
      </c>
      <c r="E141" s="90" t="str">
        <f t="shared" si="12"/>
        <v>X</v>
      </c>
      <c r="F141" s="5" t="str">
        <f t="shared" si="13"/>
        <v/>
      </c>
      <c r="G141" s="5" t="str">
        <f t="shared" si="14"/>
        <v/>
      </c>
      <c r="H141" s="5" t="str">
        <f t="shared" si="15"/>
        <v/>
      </c>
      <c r="I141" s="5" t="str">
        <f t="shared" si="11"/>
        <v/>
      </c>
      <c r="J141" s="124" t="s">
        <v>391</v>
      </c>
      <c r="K141" s="46" t="s">
        <v>34</v>
      </c>
      <c r="L141" s="24"/>
    </row>
    <row r="142" spans="1:12" s="18" customFormat="1" ht="18.75" x14ac:dyDescent="0.25">
      <c r="A142" s="29">
        <v>135</v>
      </c>
      <c r="B142" s="30" t="s">
        <v>207</v>
      </c>
      <c r="C142" s="45" t="s">
        <v>20</v>
      </c>
      <c r="D142" s="24" t="s">
        <v>392</v>
      </c>
      <c r="E142" s="90" t="str">
        <f t="shared" si="12"/>
        <v>X</v>
      </c>
      <c r="F142" s="5" t="str">
        <f t="shared" si="13"/>
        <v/>
      </c>
      <c r="G142" s="5" t="str">
        <f t="shared" si="14"/>
        <v/>
      </c>
      <c r="H142" s="5" t="str">
        <f t="shared" si="15"/>
        <v/>
      </c>
      <c r="I142" s="5" t="str">
        <f t="shared" si="11"/>
        <v/>
      </c>
      <c r="J142" s="124" t="s">
        <v>391</v>
      </c>
      <c r="K142" s="59"/>
      <c r="L142" s="24"/>
    </row>
    <row r="143" spans="1:12" s="18" customFormat="1" ht="18.75" x14ac:dyDescent="0.25">
      <c r="A143" s="29">
        <v>136</v>
      </c>
      <c r="B143" s="30" t="s">
        <v>208</v>
      </c>
      <c r="C143" s="45" t="s">
        <v>18</v>
      </c>
      <c r="D143" s="24" t="s">
        <v>392</v>
      </c>
      <c r="E143" s="90" t="str">
        <f t="shared" si="12"/>
        <v/>
      </c>
      <c r="F143" s="5" t="str">
        <f t="shared" si="13"/>
        <v>X</v>
      </c>
      <c r="G143" s="5" t="str">
        <f t="shared" si="14"/>
        <v/>
      </c>
      <c r="H143" s="5" t="str">
        <f t="shared" si="15"/>
        <v/>
      </c>
      <c r="I143" s="5" t="str">
        <f t="shared" si="11"/>
        <v/>
      </c>
      <c r="J143" s="124" t="s">
        <v>391</v>
      </c>
      <c r="K143" s="59"/>
      <c r="L143" s="24"/>
    </row>
    <row r="144" spans="1:12" s="18" customFormat="1" ht="18.75" x14ac:dyDescent="0.25">
      <c r="A144" s="29">
        <v>137</v>
      </c>
      <c r="B144" s="30" t="s">
        <v>209</v>
      </c>
      <c r="C144" s="45" t="s">
        <v>18</v>
      </c>
      <c r="D144" s="24" t="s">
        <v>392</v>
      </c>
      <c r="E144" s="90" t="str">
        <f t="shared" si="12"/>
        <v/>
      </c>
      <c r="F144" s="5" t="str">
        <f t="shared" si="13"/>
        <v>X</v>
      </c>
      <c r="G144" s="5" t="str">
        <f t="shared" si="14"/>
        <v/>
      </c>
      <c r="H144" s="5" t="str">
        <f t="shared" si="15"/>
        <v/>
      </c>
      <c r="I144" s="5" t="str">
        <f t="shared" si="11"/>
        <v/>
      </c>
      <c r="J144" s="124" t="s">
        <v>391</v>
      </c>
      <c r="K144" s="59"/>
      <c r="L144" s="24" t="s">
        <v>397</v>
      </c>
    </row>
    <row r="145" spans="1:12" s="118" customFormat="1" ht="18.75" x14ac:dyDescent="0.25">
      <c r="A145" s="29">
        <v>138</v>
      </c>
      <c r="B145" s="30" t="s">
        <v>210</v>
      </c>
      <c r="C145" s="45" t="s">
        <v>20</v>
      </c>
      <c r="D145" s="24" t="s">
        <v>392</v>
      </c>
      <c r="E145" s="90" t="str">
        <f t="shared" si="12"/>
        <v>X</v>
      </c>
      <c r="F145" s="5" t="str">
        <f t="shared" si="13"/>
        <v/>
      </c>
      <c r="G145" s="5" t="str">
        <f t="shared" si="14"/>
        <v/>
      </c>
      <c r="H145" s="5" t="str">
        <f t="shared" si="15"/>
        <v/>
      </c>
      <c r="I145" s="5" t="str">
        <f t="shared" si="11"/>
        <v/>
      </c>
      <c r="J145" s="124" t="s">
        <v>391</v>
      </c>
      <c r="K145" s="59"/>
      <c r="L145" s="5" t="s">
        <v>398</v>
      </c>
    </row>
    <row r="146" spans="1:12" s="118" customFormat="1" ht="18.75" x14ac:dyDescent="0.25">
      <c r="A146" s="29">
        <v>139</v>
      </c>
      <c r="B146" s="30" t="s">
        <v>211</v>
      </c>
      <c r="C146" s="45" t="s">
        <v>18</v>
      </c>
      <c r="D146" s="24" t="s">
        <v>392</v>
      </c>
      <c r="E146" s="90" t="str">
        <f t="shared" si="12"/>
        <v/>
      </c>
      <c r="F146" s="5" t="str">
        <f t="shared" si="13"/>
        <v>X</v>
      </c>
      <c r="G146" s="5" t="str">
        <f t="shared" si="14"/>
        <v/>
      </c>
      <c r="H146" s="5" t="str">
        <f t="shared" si="15"/>
        <v/>
      </c>
      <c r="I146" s="5" t="str">
        <f t="shared" si="11"/>
        <v/>
      </c>
      <c r="J146" s="124" t="s">
        <v>391</v>
      </c>
      <c r="K146" s="59"/>
      <c r="L146" s="5"/>
    </row>
    <row r="147" spans="1:12" s="118" customFormat="1" ht="18.75" x14ac:dyDescent="0.25">
      <c r="A147" s="29">
        <v>140</v>
      </c>
      <c r="B147" s="30" t="s">
        <v>212</v>
      </c>
      <c r="C147" s="45" t="s">
        <v>20</v>
      </c>
      <c r="D147" s="24" t="s">
        <v>392</v>
      </c>
      <c r="E147" s="90" t="str">
        <f t="shared" si="12"/>
        <v>X</v>
      </c>
      <c r="F147" s="5" t="str">
        <f t="shared" si="13"/>
        <v/>
      </c>
      <c r="G147" s="5" t="str">
        <f t="shared" si="14"/>
        <v/>
      </c>
      <c r="H147" s="5" t="str">
        <f t="shared" si="15"/>
        <v/>
      </c>
      <c r="I147" s="5" t="str">
        <f t="shared" si="11"/>
        <v/>
      </c>
      <c r="J147" s="124" t="s">
        <v>391</v>
      </c>
      <c r="K147" s="59"/>
      <c r="L147" s="5"/>
    </row>
    <row r="148" spans="1:12" s="118" customFormat="1" ht="18.75" x14ac:dyDescent="0.25">
      <c r="A148" s="29">
        <v>141</v>
      </c>
      <c r="B148" s="30" t="s">
        <v>213</v>
      </c>
      <c r="C148" s="45" t="s">
        <v>20</v>
      </c>
      <c r="D148" s="24" t="s">
        <v>392</v>
      </c>
      <c r="E148" s="90" t="str">
        <f t="shared" si="12"/>
        <v>X</v>
      </c>
      <c r="F148" s="5" t="str">
        <f t="shared" si="13"/>
        <v/>
      </c>
      <c r="G148" s="5" t="str">
        <f t="shared" si="14"/>
        <v/>
      </c>
      <c r="H148" s="5" t="str">
        <f t="shared" si="15"/>
        <v/>
      </c>
      <c r="I148" s="5" t="str">
        <f t="shared" si="11"/>
        <v/>
      </c>
      <c r="J148" s="124" t="s">
        <v>391</v>
      </c>
      <c r="K148" s="59"/>
      <c r="L148" s="5"/>
    </row>
    <row r="149" spans="1:12" s="118" customFormat="1" ht="33" x14ac:dyDescent="0.25">
      <c r="A149" s="29">
        <v>142</v>
      </c>
      <c r="B149" s="30" t="s">
        <v>214</v>
      </c>
      <c r="C149" s="45" t="s">
        <v>20</v>
      </c>
      <c r="D149" s="24" t="s">
        <v>392</v>
      </c>
      <c r="E149" s="90" t="str">
        <f t="shared" si="12"/>
        <v>X</v>
      </c>
      <c r="F149" s="5" t="str">
        <f t="shared" si="13"/>
        <v/>
      </c>
      <c r="G149" s="5" t="str">
        <f t="shared" si="14"/>
        <v/>
      </c>
      <c r="H149" s="5" t="str">
        <f t="shared" si="15"/>
        <v/>
      </c>
      <c r="I149" s="5" t="str">
        <f t="shared" si="11"/>
        <v/>
      </c>
      <c r="J149" s="124" t="s">
        <v>391</v>
      </c>
      <c r="K149" s="46" t="s">
        <v>33</v>
      </c>
      <c r="L149" s="5"/>
    </row>
    <row r="150" spans="1:12" s="118" customFormat="1" ht="37.5" x14ac:dyDescent="0.25">
      <c r="A150" s="29">
        <v>143</v>
      </c>
      <c r="B150" s="30" t="s">
        <v>215</v>
      </c>
      <c r="C150" s="45" t="s">
        <v>18</v>
      </c>
      <c r="D150" s="24" t="s">
        <v>392</v>
      </c>
      <c r="E150" s="90" t="str">
        <f t="shared" si="12"/>
        <v/>
      </c>
      <c r="F150" s="5" t="str">
        <f t="shared" si="13"/>
        <v>X</v>
      </c>
      <c r="G150" s="5" t="str">
        <f t="shared" si="14"/>
        <v/>
      </c>
      <c r="H150" s="5" t="str">
        <f t="shared" si="15"/>
        <v/>
      </c>
      <c r="I150" s="5" t="str">
        <f t="shared" si="11"/>
        <v/>
      </c>
      <c r="J150" s="124" t="s">
        <v>391</v>
      </c>
      <c r="K150" s="59"/>
      <c r="L150" s="5"/>
    </row>
    <row r="151" spans="1:12" s="118" customFormat="1" ht="18.75" x14ac:dyDescent="0.25">
      <c r="A151" s="29">
        <v>144</v>
      </c>
      <c r="B151" s="30" t="s">
        <v>216</v>
      </c>
      <c r="C151" s="45" t="s">
        <v>18</v>
      </c>
      <c r="D151" s="24" t="s">
        <v>392</v>
      </c>
      <c r="E151" s="90" t="str">
        <f t="shared" si="12"/>
        <v/>
      </c>
      <c r="F151" s="5" t="str">
        <f t="shared" si="13"/>
        <v>X</v>
      </c>
      <c r="G151" s="5" t="str">
        <f t="shared" si="14"/>
        <v/>
      </c>
      <c r="H151" s="5" t="str">
        <f t="shared" si="15"/>
        <v/>
      </c>
      <c r="I151" s="5" t="str">
        <f t="shared" si="11"/>
        <v/>
      </c>
      <c r="J151" s="124" t="s">
        <v>391</v>
      </c>
      <c r="K151" s="59"/>
      <c r="L151" s="5"/>
    </row>
    <row r="152" spans="1:12" s="118" customFormat="1" ht="18.75" x14ac:dyDescent="0.25">
      <c r="A152" s="29">
        <v>145</v>
      </c>
      <c r="B152" s="30" t="s">
        <v>217</v>
      </c>
      <c r="C152" s="45" t="s">
        <v>18</v>
      </c>
      <c r="D152" s="24" t="s">
        <v>392</v>
      </c>
      <c r="E152" s="90" t="str">
        <f t="shared" si="12"/>
        <v/>
      </c>
      <c r="F152" s="5" t="str">
        <f t="shared" si="13"/>
        <v>X</v>
      </c>
      <c r="G152" s="5" t="str">
        <f t="shared" si="14"/>
        <v/>
      </c>
      <c r="H152" s="5" t="str">
        <f t="shared" si="15"/>
        <v/>
      </c>
      <c r="I152" s="5" t="str">
        <f t="shared" si="11"/>
        <v/>
      </c>
      <c r="J152" s="124" t="s">
        <v>391</v>
      </c>
      <c r="K152" s="59"/>
      <c r="L152" s="5"/>
    </row>
    <row r="153" spans="1:12" s="118" customFormat="1" ht="18.75" x14ac:dyDescent="0.25">
      <c r="A153" s="29">
        <v>146</v>
      </c>
      <c r="B153" s="30" t="s">
        <v>218</v>
      </c>
      <c r="C153" s="45" t="s">
        <v>18</v>
      </c>
      <c r="D153" s="24" t="s">
        <v>392</v>
      </c>
      <c r="E153" s="90" t="str">
        <f t="shared" si="12"/>
        <v/>
      </c>
      <c r="F153" s="5" t="str">
        <f t="shared" si="13"/>
        <v>X</v>
      </c>
      <c r="G153" s="5" t="str">
        <f t="shared" si="14"/>
        <v/>
      </c>
      <c r="H153" s="5" t="str">
        <f t="shared" si="15"/>
        <v/>
      </c>
      <c r="I153" s="5" t="str">
        <f t="shared" ref="I153:I216" si="16">IF($C153="Không đánh giá","X","")</f>
        <v/>
      </c>
      <c r="J153" s="124" t="s">
        <v>391</v>
      </c>
      <c r="K153" s="59"/>
      <c r="L153" s="5"/>
    </row>
    <row r="154" spans="1:12" s="72" customFormat="1" ht="33" x14ac:dyDescent="0.25">
      <c r="A154" s="29">
        <v>147</v>
      </c>
      <c r="B154" s="30" t="s">
        <v>219</v>
      </c>
      <c r="C154" s="45" t="s">
        <v>18</v>
      </c>
      <c r="D154" s="24" t="s">
        <v>392</v>
      </c>
      <c r="E154" s="90" t="str">
        <f t="shared" si="12"/>
        <v/>
      </c>
      <c r="F154" s="5" t="str">
        <f t="shared" si="13"/>
        <v>X</v>
      </c>
      <c r="G154" s="5" t="str">
        <f t="shared" si="14"/>
        <v/>
      </c>
      <c r="H154" s="5" t="str">
        <f t="shared" si="15"/>
        <v/>
      </c>
      <c r="I154" s="5" t="str">
        <f t="shared" si="16"/>
        <v/>
      </c>
      <c r="J154" s="124" t="s">
        <v>391</v>
      </c>
      <c r="K154" s="69" t="s">
        <v>38</v>
      </c>
      <c r="L154" s="70"/>
    </row>
    <row r="155" spans="1:12" s="118" customFormat="1" ht="18.75" x14ac:dyDescent="0.25">
      <c r="A155" s="29">
        <v>148</v>
      </c>
      <c r="B155" s="30" t="s">
        <v>220</v>
      </c>
      <c r="C155" s="45" t="s">
        <v>18</v>
      </c>
      <c r="D155" s="24" t="s">
        <v>392</v>
      </c>
      <c r="E155" s="90" t="str">
        <f t="shared" si="12"/>
        <v/>
      </c>
      <c r="F155" s="5" t="str">
        <f t="shared" si="13"/>
        <v>X</v>
      </c>
      <c r="G155" s="5" t="str">
        <f t="shared" si="14"/>
        <v/>
      </c>
      <c r="H155" s="5" t="str">
        <f t="shared" si="15"/>
        <v/>
      </c>
      <c r="I155" s="5" t="str">
        <f t="shared" si="16"/>
        <v/>
      </c>
      <c r="J155" s="124" t="s">
        <v>391</v>
      </c>
      <c r="K155" s="59"/>
      <c r="L155" s="5"/>
    </row>
    <row r="156" spans="1:12" s="118" customFormat="1" ht="18.75" x14ac:dyDescent="0.25">
      <c r="A156" s="29">
        <v>149</v>
      </c>
      <c r="B156" s="30" t="s">
        <v>221</v>
      </c>
      <c r="C156" s="45" t="s">
        <v>20</v>
      </c>
      <c r="D156" s="24" t="s">
        <v>392</v>
      </c>
      <c r="E156" s="90" t="str">
        <f t="shared" si="12"/>
        <v>X</v>
      </c>
      <c r="F156" s="5" t="str">
        <f t="shared" si="13"/>
        <v/>
      </c>
      <c r="G156" s="5" t="str">
        <f t="shared" si="14"/>
        <v/>
      </c>
      <c r="H156" s="5" t="str">
        <f t="shared" si="15"/>
        <v/>
      </c>
      <c r="I156" s="5" t="str">
        <f t="shared" si="16"/>
        <v/>
      </c>
      <c r="J156" s="124" t="s">
        <v>391</v>
      </c>
      <c r="K156" s="59"/>
      <c r="L156" s="5"/>
    </row>
    <row r="157" spans="1:12" s="118" customFormat="1" ht="18.75" x14ac:dyDescent="0.25">
      <c r="A157" s="29">
        <v>150</v>
      </c>
      <c r="B157" s="30" t="s">
        <v>222</v>
      </c>
      <c r="C157" s="45" t="s">
        <v>20</v>
      </c>
      <c r="D157" s="24" t="s">
        <v>392</v>
      </c>
      <c r="E157" s="90" t="str">
        <f t="shared" si="12"/>
        <v>X</v>
      </c>
      <c r="F157" s="5" t="str">
        <f t="shared" si="13"/>
        <v/>
      </c>
      <c r="G157" s="5" t="str">
        <f t="shared" si="14"/>
        <v/>
      </c>
      <c r="H157" s="5" t="str">
        <f t="shared" si="15"/>
        <v/>
      </c>
      <c r="I157" s="5" t="str">
        <f t="shared" si="16"/>
        <v/>
      </c>
      <c r="J157" s="124" t="s">
        <v>391</v>
      </c>
      <c r="K157" s="59"/>
      <c r="L157" s="5"/>
    </row>
    <row r="158" spans="1:12" s="118" customFormat="1" ht="18.75" x14ac:dyDescent="0.25">
      <c r="A158" s="29">
        <v>151</v>
      </c>
      <c r="B158" s="30" t="s">
        <v>223</v>
      </c>
      <c r="C158" s="45" t="s">
        <v>18</v>
      </c>
      <c r="D158" s="24" t="s">
        <v>392</v>
      </c>
      <c r="E158" s="90" t="str">
        <f t="shared" si="12"/>
        <v/>
      </c>
      <c r="F158" s="5" t="str">
        <f t="shared" si="13"/>
        <v>X</v>
      </c>
      <c r="G158" s="5" t="str">
        <f t="shared" si="14"/>
        <v/>
      </c>
      <c r="H158" s="5" t="str">
        <f t="shared" si="15"/>
        <v/>
      </c>
      <c r="I158" s="5" t="str">
        <f t="shared" si="16"/>
        <v/>
      </c>
      <c r="J158" s="124" t="s">
        <v>391</v>
      </c>
      <c r="K158" s="57"/>
      <c r="L158" s="5"/>
    </row>
    <row r="159" spans="1:12" s="18" customFormat="1" ht="33" x14ac:dyDescent="0.25">
      <c r="A159" s="29">
        <v>152</v>
      </c>
      <c r="B159" s="30" t="s">
        <v>224</v>
      </c>
      <c r="C159" s="45" t="s">
        <v>18</v>
      </c>
      <c r="D159" s="24" t="s">
        <v>392</v>
      </c>
      <c r="E159" s="90" t="str">
        <f t="shared" si="12"/>
        <v/>
      </c>
      <c r="F159" s="5" t="str">
        <f t="shared" si="13"/>
        <v>X</v>
      </c>
      <c r="G159" s="5" t="str">
        <f t="shared" si="14"/>
        <v/>
      </c>
      <c r="H159" s="5" t="str">
        <f t="shared" si="15"/>
        <v/>
      </c>
      <c r="I159" s="5" t="str">
        <f t="shared" si="16"/>
        <v/>
      </c>
      <c r="J159" s="124" t="s">
        <v>391</v>
      </c>
      <c r="K159" s="46" t="s">
        <v>33</v>
      </c>
      <c r="L159" s="24"/>
    </row>
    <row r="160" spans="1:12" s="3" customFormat="1" ht="33" x14ac:dyDescent="0.25">
      <c r="A160" s="29">
        <v>153</v>
      </c>
      <c r="B160" s="30" t="s">
        <v>387</v>
      </c>
      <c r="C160" s="45" t="s">
        <v>20</v>
      </c>
      <c r="D160" s="24" t="s">
        <v>392</v>
      </c>
      <c r="E160" s="90" t="str">
        <f t="shared" si="12"/>
        <v>X</v>
      </c>
      <c r="F160" s="5" t="str">
        <f t="shared" si="13"/>
        <v/>
      </c>
      <c r="G160" s="5" t="str">
        <f t="shared" si="14"/>
        <v/>
      </c>
      <c r="H160" s="5" t="str">
        <f t="shared" si="15"/>
        <v/>
      </c>
      <c r="I160" s="5" t="str">
        <f t="shared" si="16"/>
        <v/>
      </c>
      <c r="J160" s="124" t="s">
        <v>391</v>
      </c>
      <c r="K160" s="59" t="s">
        <v>57</v>
      </c>
      <c r="L160" s="110"/>
    </row>
    <row r="161" spans="1:12" s="18" customFormat="1" ht="18.75" x14ac:dyDescent="0.25">
      <c r="A161" s="29">
        <v>154</v>
      </c>
      <c r="B161" s="30" t="s">
        <v>225</v>
      </c>
      <c r="C161" s="45" t="s">
        <v>20</v>
      </c>
      <c r="D161" s="41" t="s">
        <v>23</v>
      </c>
      <c r="E161" s="90" t="str">
        <f t="shared" si="12"/>
        <v>X</v>
      </c>
      <c r="F161" s="5" t="str">
        <f t="shared" si="13"/>
        <v/>
      </c>
      <c r="G161" s="5" t="str">
        <f t="shared" si="14"/>
        <v/>
      </c>
      <c r="H161" s="5" t="str">
        <f t="shared" si="15"/>
        <v/>
      </c>
      <c r="I161" s="5" t="str">
        <f t="shared" si="16"/>
        <v/>
      </c>
      <c r="J161" s="124" t="s">
        <v>391</v>
      </c>
      <c r="K161" s="59"/>
      <c r="L161" s="24" t="s">
        <v>399</v>
      </c>
    </row>
    <row r="162" spans="1:12" s="19" customFormat="1" ht="49.5" x14ac:dyDescent="0.25">
      <c r="A162" s="29">
        <v>155</v>
      </c>
      <c r="B162" s="30" t="s">
        <v>226</v>
      </c>
      <c r="C162" s="45" t="s">
        <v>19</v>
      </c>
      <c r="D162" s="24" t="s">
        <v>392</v>
      </c>
      <c r="E162" s="90" t="str">
        <f t="shared" si="12"/>
        <v/>
      </c>
      <c r="F162" s="5" t="str">
        <f t="shared" si="13"/>
        <v/>
      </c>
      <c r="G162" s="5" t="str">
        <f t="shared" si="14"/>
        <v/>
      </c>
      <c r="H162" s="5" t="str">
        <f t="shared" si="15"/>
        <v>X</v>
      </c>
      <c r="I162" s="5" t="str">
        <f t="shared" si="16"/>
        <v/>
      </c>
      <c r="J162" s="124" t="s">
        <v>391</v>
      </c>
      <c r="K162" s="46" t="s">
        <v>41</v>
      </c>
      <c r="L162" s="24" t="s">
        <v>398</v>
      </c>
    </row>
    <row r="163" spans="1:12" s="19" customFormat="1" ht="18.75" x14ac:dyDescent="0.25">
      <c r="A163" s="29">
        <v>156</v>
      </c>
      <c r="B163" s="30" t="s">
        <v>227</v>
      </c>
      <c r="C163" s="45" t="s">
        <v>18</v>
      </c>
      <c r="D163" s="24" t="s">
        <v>392</v>
      </c>
      <c r="E163" s="90" t="str">
        <f t="shared" si="12"/>
        <v/>
      </c>
      <c r="F163" s="5" t="str">
        <f t="shared" si="13"/>
        <v>X</v>
      </c>
      <c r="G163" s="5" t="str">
        <f t="shared" si="14"/>
        <v/>
      </c>
      <c r="H163" s="5" t="str">
        <f t="shared" si="15"/>
        <v/>
      </c>
      <c r="I163" s="5" t="str">
        <f t="shared" si="16"/>
        <v/>
      </c>
      <c r="J163" s="124" t="s">
        <v>391</v>
      </c>
      <c r="K163" s="59"/>
      <c r="L163" s="24"/>
    </row>
    <row r="164" spans="1:12" s="19" customFormat="1" ht="18.75" x14ac:dyDescent="0.25">
      <c r="A164" s="29">
        <v>157</v>
      </c>
      <c r="B164" s="30" t="s">
        <v>228</v>
      </c>
      <c r="C164" s="45" t="s">
        <v>20</v>
      </c>
      <c r="D164" s="24" t="s">
        <v>392</v>
      </c>
      <c r="E164" s="90" t="str">
        <f t="shared" si="12"/>
        <v>X</v>
      </c>
      <c r="F164" s="5" t="str">
        <f t="shared" si="13"/>
        <v/>
      </c>
      <c r="G164" s="5" t="str">
        <f t="shared" si="14"/>
        <v/>
      </c>
      <c r="H164" s="5" t="str">
        <f t="shared" si="15"/>
        <v/>
      </c>
      <c r="I164" s="5" t="str">
        <f t="shared" si="16"/>
        <v/>
      </c>
      <c r="J164" s="124" t="s">
        <v>391</v>
      </c>
      <c r="K164" s="59"/>
      <c r="L164" s="24" t="s">
        <v>397</v>
      </c>
    </row>
    <row r="165" spans="1:12" s="19" customFormat="1" ht="33" x14ac:dyDescent="0.25">
      <c r="A165" s="29">
        <v>158</v>
      </c>
      <c r="B165" s="30" t="s">
        <v>229</v>
      </c>
      <c r="C165" s="45" t="s">
        <v>18</v>
      </c>
      <c r="D165" s="24" t="s">
        <v>392</v>
      </c>
      <c r="E165" s="90" t="str">
        <f t="shared" si="12"/>
        <v/>
      </c>
      <c r="F165" s="5" t="str">
        <f t="shared" si="13"/>
        <v>X</v>
      </c>
      <c r="G165" s="5" t="str">
        <f t="shared" si="14"/>
        <v/>
      </c>
      <c r="H165" s="5" t="str">
        <f t="shared" si="15"/>
        <v/>
      </c>
      <c r="I165" s="5" t="str">
        <f t="shared" si="16"/>
        <v/>
      </c>
      <c r="J165" s="124" t="s">
        <v>391</v>
      </c>
      <c r="K165" s="59" t="s">
        <v>43</v>
      </c>
      <c r="L165" s="24" t="s">
        <v>397</v>
      </c>
    </row>
    <row r="166" spans="1:12" s="71" customFormat="1" ht="33" x14ac:dyDescent="0.25">
      <c r="A166" s="29">
        <v>159</v>
      </c>
      <c r="B166" s="30" t="s">
        <v>230</v>
      </c>
      <c r="C166" s="45" t="s">
        <v>18</v>
      </c>
      <c r="D166" s="24" t="s">
        <v>392</v>
      </c>
      <c r="E166" s="90" t="str">
        <f t="shared" si="12"/>
        <v/>
      </c>
      <c r="F166" s="5" t="str">
        <f t="shared" si="13"/>
        <v>X</v>
      </c>
      <c r="G166" s="5" t="str">
        <f t="shared" si="14"/>
        <v/>
      </c>
      <c r="H166" s="5" t="str">
        <f t="shared" si="15"/>
        <v/>
      </c>
      <c r="I166" s="5" t="str">
        <f t="shared" si="16"/>
        <v/>
      </c>
      <c r="J166" s="124" t="s">
        <v>391</v>
      </c>
      <c r="K166" s="46" t="s">
        <v>39</v>
      </c>
      <c r="L166" s="70"/>
    </row>
    <row r="167" spans="1:12" s="19" customFormat="1" ht="18.75" x14ac:dyDescent="0.25">
      <c r="A167" s="29">
        <v>160</v>
      </c>
      <c r="B167" s="30" t="s">
        <v>231</v>
      </c>
      <c r="C167" s="45" t="s">
        <v>18</v>
      </c>
      <c r="D167" s="24" t="s">
        <v>392</v>
      </c>
      <c r="E167" s="90" t="str">
        <f t="shared" si="12"/>
        <v/>
      </c>
      <c r="F167" s="5" t="str">
        <f t="shared" si="13"/>
        <v>X</v>
      </c>
      <c r="G167" s="5" t="str">
        <f t="shared" si="14"/>
        <v/>
      </c>
      <c r="H167" s="5" t="str">
        <f t="shared" si="15"/>
        <v/>
      </c>
      <c r="I167" s="5" t="str">
        <f t="shared" si="16"/>
        <v/>
      </c>
      <c r="J167" s="124" t="s">
        <v>391</v>
      </c>
      <c r="K167" s="59"/>
      <c r="L167" s="24"/>
    </row>
    <row r="168" spans="1:12" s="19" customFormat="1" ht="18.75" x14ac:dyDescent="0.25">
      <c r="A168" s="29">
        <v>161</v>
      </c>
      <c r="B168" s="30" t="s">
        <v>232</v>
      </c>
      <c r="C168" s="45" t="s">
        <v>20</v>
      </c>
      <c r="D168" s="24" t="s">
        <v>392</v>
      </c>
      <c r="E168" s="90" t="str">
        <f t="shared" si="12"/>
        <v>X</v>
      </c>
      <c r="F168" s="5" t="str">
        <f t="shared" si="13"/>
        <v/>
      </c>
      <c r="G168" s="5" t="str">
        <f t="shared" si="14"/>
        <v/>
      </c>
      <c r="H168" s="5" t="str">
        <f t="shared" si="15"/>
        <v/>
      </c>
      <c r="I168" s="5" t="str">
        <f t="shared" si="16"/>
        <v/>
      </c>
      <c r="J168" s="124" t="s">
        <v>391</v>
      </c>
      <c r="K168" s="59"/>
      <c r="L168" s="24"/>
    </row>
    <row r="169" spans="1:12" s="19" customFormat="1" ht="18.75" x14ac:dyDescent="0.25">
      <c r="A169" s="29">
        <v>162</v>
      </c>
      <c r="B169" s="30" t="s">
        <v>233</v>
      </c>
      <c r="C169" s="45" t="s">
        <v>20</v>
      </c>
      <c r="D169" s="24" t="s">
        <v>392</v>
      </c>
      <c r="E169" s="90" t="str">
        <f t="shared" si="12"/>
        <v>X</v>
      </c>
      <c r="F169" s="5" t="str">
        <f t="shared" si="13"/>
        <v/>
      </c>
      <c r="G169" s="5" t="str">
        <f t="shared" si="14"/>
        <v/>
      </c>
      <c r="H169" s="5" t="str">
        <f t="shared" si="15"/>
        <v/>
      </c>
      <c r="I169" s="5" t="str">
        <f t="shared" si="16"/>
        <v/>
      </c>
      <c r="J169" s="124" t="s">
        <v>391</v>
      </c>
      <c r="K169" s="59"/>
      <c r="L169" s="24"/>
    </row>
    <row r="170" spans="1:12" s="19" customFormat="1" ht="18.75" x14ac:dyDescent="0.25">
      <c r="A170" s="29">
        <v>163</v>
      </c>
      <c r="B170" s="30" t="s">
        <v>234</v>
      </c>
      <c r="C170" s="45" t="s">
        <v>20</v>
      </c>
      <c r="D170" s="24" t="s">
        <v>392</v>
      </c>
      <c r="E170" s="90" t="str">
        <f t="shared" si="12"/>
        <v>X</v>
      </c>
      <c r="F170" s="5" t="str">
        <f t="shared" si="13"/>
        <v/>
      </c>
      <c r="G170" s="5" t="str">
        <f t="shared" si="14"/>
        <v/>
      </c>
      <c r="H170" s="5" t="str">
        <f t="shared" si="15"/>
        <v/>
      </c>
      <c r="I170" s="5" t="str">
        <f t="shared" si="16"/>
        <v/>
      </c>
      <c r="J170" s="124" t="s">
        <v>391</v>
      </c>
      <c r="K170" s="59"/>
      <c r="L170" s="24"/>
    </row>
    <row r="171" spans="1:12" s="19" customFormat="1" ht="33" x14ac:dyDescent="0.25">
      <c r="A171" s="29">
        <v>164</v>
      </c>
      <c r="B171" s="30" t="s">
        <v>235</v>
      </c>
      <c r="C171" s="45" t="s">
        <v>18</v>
      </c>
      <c r="D171" s="24" t="s">
        <v>392</v>
      </c>
      <c r="E171" s="90" t="str">
        <f t="shared" si="12"/>
        <v/>
      </c>
      <c r="F171" s="5" t="str">
        <f t="shared" si="13"/>
        <v>X</v>
      </c>
      <c r="G171" s="5" t="str">
        <f t="shared" si="14"/>
        <v/>
      </c>
      <c r="H171" s="5" t="str">
        <f t="shared" si="15"/>
        <v/>
      </c>
      <c r="I171" s="5" t="str">
        <f t="shared" si="16"/>
        <v/>
      </c>
      <c r="J171" s="124" t="s">
        <v>391</v>
      </c>
      <c r="K171" s="46" t="s">
        <v>35</v>
      </c>
      <c r="L171" s="70"/>
    </row>
    <row r="172" spans="1:12" s="19" customFormat="1" ht="18.75" x14ac:dyDescent="0.25">
      <c r="A172" s="29">
        <v>165</v>
      </c>
      <c r="B172" s="30" t="s">
        <v>236</v>
      </c>
      <c r="C172" s="45" t="s">
        <v>18</v>
      </c>
      <c r="D172" s="24" t="s">
        <v>392</v>
      </c>
      <c r="E172" s="90" t="str">
        <f t="shared" si="12"/>
        <v/>
      </c>
      <c r="F172" s="5" t="str">
        <f t="shared" si="13"/>
        <v>X</v>
      </c>
      <c r="G172" s="5" t="str">
        <f t="shared" si="14"/>
        <v/>
      </c>
      <c r="H172" s="5" t="str">
        <f t="shared" si="15"/>
        <v/>
      </c>
      <c r="I172" s="5" t="str">
        <f t="shared" si="16"/>
        <v/>
      </c>
      <c r="J172" s="124" t="s">
        <v>391</v>
      </c>
      <c r="K172" s="59"/>
      <c r="L172" s="24"/>
    </row>
    <row r="173" spans="1:12" s="2" customFormat="1" ht="18.75" x14ac:dyDescent="0.25">
      <c r="A173" s="29">
        <v>166</v>
      </c>
      <c r="B173" s="30" t="s">
        <v>237</v>
      </c>
      <c r="C173" s="45" t="s">
        <v>18</v>
      </c>
      <c r="D173" s="24" t="s">
        <v>392</v>
      </c>
      <c r="E173" s="90" t="str">
        <f t="shared" si="12"/>
        <v/>
      </c>
      <c r="F173" s="5" t="str">
        <f t="shared" si="13"/>
        <v>X</v>
      </c>
      <c r="G173" s="5" t="str">
        <f t="shared" si="14"/>
        <v/>
      </c>
      <c r="H173" s="5" t="str">
        <f t="shared" si="15"/>
        <v/>
      </c>
      <c r="I173" s="5" t="str">
        <f t="shared" si="16"/>
        <v/>
      </c>
      <c r="J173" s="124" t="s">
        <v>391</v>
      </c>
      <c r="K173" s="59"/>
      <c r="L173" s="5"/>
    </row>
    <row r="174" spans="1:12" s="2" customFormat="1" ht="18.75" x14ac:dyDescent="0.25">
      <c r="A174" s="29">
        <v>167</v>
      </c>
      <c r="B174" s="30" t="s">
        <v>238</v>
      </c>
      <c r="C174" s="45" t="s">
        <v>18</v>
      </c>
      <c r="D174" s="24" t="s">
        <v>392</v>
      </c>
      <c r="E174" s="90" t="str">
        <f t="shared" si="12"/>
        <v/>
      </c>
      <c r="F174" s="5" t="str">
        <f t="shared" si="13"/>
        <v>X</v>
      </c>
      <c r="G174" s="5" t="str">
        <f t="shared" si="14"/>
        <v/>
      </c>
      <c r="H174" s="5" t="str">
        <f t="shared" si="15"/>
        <v/>
      </c>
      <c r="I174" s="5" t="str">
        <f t="shared" si="16"/>
        <v/>
      </c>
      <c r="J174" s="124" t="s">
        <v>391</v>
      </c>
      <c r="K174" s="59"/>
      <c r="L174" s="5"/>
    </row>
    <row r="175" spans="1:12" s="2" customFormat="1" ht="18.75" x14ac:dyDescent="0.25">
      <c r="A175" s="29">
        <v>168</v>
      </c>
      <c r="B175" s="30" t="s">
        <v>239</v>
      </c>
      <c r="C175" s="45" t="s">
        <v>20</v>
      </c>
      <c r="D175" s="24" t="s">
        <v>392</v>
      </c>
      <c r="E175" s="90" t="str">
        <f t="shared" si="12"/>
        <v>X</v>
      </c>
      <c r="F175" s="5" t="str">
        <f t="shared" si="13"/>
        <v/>
      </c>
      <c r="G175" s="5" t="str">
        <f t="shared" si="14"/>
        <v/>
      </c>
      <c r="H175" s="5" t="str">
        <f t="shared" si="15"/>
        <v/>
      </c>
      <c r="I175" s="5" t="str">
        <f t="shared" si="16"/>
        <v/>
      </c>
      <c r="J175" s="124" t="s">
        <v>391</v>
      </c>
      <c r="K175" s="59"/>
      <c r="L175" s="5"/>
    </row>
    <row r="176" spans="1:12" s="2" customFormat="1" ht="18.75" x14ac:dyDescent="0.25">
      <c r="A176" s="29">
        <v>169</v>
      </c>
      <c r="B176" s="30" t="s">
        <v>240</v>
      </c>
      <c r="C176" s="45" t="s">
        <v>18</v>
      </c>
      <c r="D176" s="24" t="s">
        <v>392</v>
      </c>
      <c r="E176" s="90" t="str">
        <f t="shared" si="12"/>
        <v/>
      </c>
      <c r="F176" s="5" t="str">
        <f t="shared" si="13"/>
        <v>X</v>
      </c>
      <c r="G176" s="5" t="str">
        <f t="shared" si="14"/>
        <v/>
      </c>
      <c r="H176" s="5" t="str">
        <f t="shared" si="15"/>
        <v/>
      </c>
      <c r="I176" s="5" t="str">
        <f t="shared" si="16"/>
        <v/>
      </c>
      <c r="J176" s="124" t="s">
        <v>391</v>
      </c>
      <c r="K176" s="59"/>
      <c r="L176" s="5"/>
    </row>
    <row r="177" spans="1:12" s="2" customFormat="1" ht="18.75" x14ac:dyDescent="0.25">
      <c r="A177" s="29">
        <v>170</v>
      </c>
      <c r="B177" s="30" t="s">
        <v>241</v>
      </c>
      <c r="C177" s="45" t="s">
        <v>18</v>
      </c>
      <c r="D177" s="24" t="s">
        <v>392</v>
      </c>
      <c r="E177" s="90" t="str">
        <f t="shared" si="12"/>
        <v/>
      </c>
      <c r="F177" s="5" t="str">
        <f t="shared" si="13"/>
        <v>X</v>
      </c>
      <c r="G177" s="5" t="str">
        <f t="shared" si="14"/>
        <v/>
      </c>
      <c r="H177" s="5" t="str">
        <f t="shared" si="15"/>
        <v/>
      </c>
      <c r="I177" s="5" t="str">
        <f t="shared" si="16"/>
        <v/>
      </c>
      <c r="J177" s="124" t="s">
        <v>391</v>
      </c>
      <c r="K177" s="59"/>
      <c r="L177" s="5"/>
    </row>
    <row r="178" spans="1:12" s="2" customFormat="1" ht="18.75" x14ac:dyDescent="0.25">
      <c r="A178" s="29">
        <v>171</v>
      </c>
      <c r="B178" s="30" t="s">
        <v>242</v>
      </c>
      <c r="C178" s="45" t="s">
        <v>18</v>
      </c>
      <c r="D178" s="24" t="s">
        <v>392</v>
      </c>
      <c r="E178" s="90" t="str">
        <f t="shared" si="12"/>
        <v/>
      </c>
      <c r="F178" s="5" t="str">
        <f t="shared" si="13"/>
        <v>X</v>
      </c>
      <c r="G178" s="5" t="str">
        <f t="shared" si="14"/>
        <v/>
      </c>
      <c r="H178" s="5" t="str">
        <f t="shared" si="15"/>
        <v/>
      </c>
      <c r="I178" s="5" t="str">
        <f t="shared" si="16"/>
        <v/>
      </c>
      <c r="J178" s="124" t="s">
        <v>391</v>
      </c>
      <c r="K178" s="59"/>
      <c r="L178" s="5"/>
    </row>
    <row r="179" spans="1:12" s="19" customFormat="1" ht="18.75" x14ac:dyDescent="0.25">
      <c r="A179" s="29">
        <v>172</v>
      </c>
      <c r="B179" s="30" t="s">
        <v>243</v>
      </c>
      <c r="C179" s="45" t="s">
        <v>18</v>
      </c>
      <c r="D179" s="24" t="s">
        <v>392</v>
      </c>
      <c r="E179" s="90" t="str">
        <f t="shared" si="12"/>
        <v/>
      </c>
      <c r="F179" s="5" t="str">
        <f t="shared" si="13"/>
        <v>X</v>
      </c>
      <c r="G179" s="5" t="str">
        <f t="shared" si="14"/>
        <v/>
      </c>
      <c r="H179" s="5" t="str">
        <f t="shared" si="15"/>
        <v/>
      </c>
      <c r="I179" s="5" t="str">
        <f t="shared" si="16"/>
        <v/>
      </c>
      <c r="J179" s="124" t="s">
        <v>391</v>
      </c>
      <c r="K179" s="59"/>
      <c r="L179" s="24"/>
    </row>
    <row r="180" spans="1:12" s="2" customFormat="1" ht="18.75" x14ac:dyDescent="0.25">
      <c r="A180" s="29">
        <v>173</v>
      </c>
      <c r="B180" s="30" t="s">
        <v>244</v>
      </c>
      <c r="C180" s="45" t="s">
        <v>18</v>
      </c>
      <c r="D180" s="24" t="s">
        <v>392</v>
      </c>
      <c r="E180" s="90" t="str">
        <f t="shared" si="12"/>
        <v/>
      </c>
      <c r="F180" s="5" t="str">
        <f t="shared" si="13"/>
        <v>X</v>
      </c>
      <c r="G180" s="5" t="str">
        <f t="shared" si="14"/>
        <v/>
      </c>
      <c r="H180" s="5" t="str">
        <f t="shared" si="15"/>
        <v/>
      </c>
      <c r="I180" s="5" t="str">
        <f t="shared" si="16"/>
        <v/>
      </c>
      <c r="J180" s="124" t="s">
        <v>391</v>
      </c>
      <c r="K180" s="32"/>
      <c r="L180" s="5"/>
    </row>
    <row r="181" spans="1:12" s="2" customFormat="1" ht="18.75" x14ac:dyDescent="0.25">
      <c r="A181" s="29">
        <v>174</v>
      </c>
      <c r="B181" s="30" t="s">
        <v>245</v>
      </c>
      <c r="C181" s="45" t="s">
        <v>18</v>
      </c>
      <c r="D181" s="24" t="s">
        <v>392</v>
      </c>
      <c r="E181" s="90" t="str">
        <f t="shared" si="12"/>
        <v/>
      </c>
      <c r="F181" s="5" t="str">
        <f t="shared" si="13"/>
        <v>X</v>
      </c>
      <c r="G181" s="5" t="str">
        <f t="shared" si="14"/>
        <v/>
      </c>
      <c r="H181" s="5" t="str">
        <f t="shared" si="15"/>
        <v/>
      </c>
      <c r="I181" s="5" t="str">
        <f t="shared" si="16"/>
        <v/>
      </c>
      <c r="J181" s="124" t="s">
        <v>391</v>
      </c>
      <c r="K181" s="33"/>
      <c r="L181" s="5"/>
    </row>
    <row r="182" spans="1:12" s="118" customFormat="1" ht="18.75" x14ac:dyDescent="0.25">
      <c r="A182" s="29">
        <v>175</v>
      </c>
      <c r="B182" s="30" t="s">
        <v>246</v>
      </c>
      <c r="C182" s="45" t="s">
        <v>20</v>
      </c>
      <c r="D182" s="24" t="s">
        <v>392</v>
      </c>
      <c r="E182" s="90" t="str">
        <f t="shared" si="12"/>
        <v>X</v>
      </c>
      <c r="F182" s="5" t="str">
        <f t="shared" si="13"/>
        <v/>
      </c>
      <c r="G182" s="5" t="str">
        <f t="shared" si="14"/>
        <v/>
      </c>
      <c r="H182" s="5" t="str">
        <f t="shared" si="15"/>
        <v/>
      </c>
      <c r="I182" s="5" t="str">
        <f t="shared" si="16"/>
        <v/>
      </c>
      <c r="J182" s="124" t="s">
        <v>391</v>
      </c>
      <c r="K182" s="32"/>
      <c r="L182" s="5"/>
    </row>
    <row r="183" spans="1:12" s="118" customFormat="1" ht="18.75" x14ac:dyDescent="0.25">
      <c r="A183" s="29">
        <v>176</v>
      </c>
      <c r="B183" s="30" t="s">
        <v>247</v>
      </c>
      <c r="C183" s="45" t="s">
        <v>18</v>
      </c>
      <c r="D183" s="24" t="s">
        <v>392</v>
      </c>
      <c r="E183" s="90" t="str">
        <f t="shared" si="12"/>
        <v/>
      </c>
      <c r="F183" s="5" t="str">
        <f t="shared" si="13"/>
        <v>X</v>
      </c>
      <c r="G183" s="5" t="str">
        <f t="shared" si="14"/>
        <v/>
      </c>
      <c r="H183" s="5" t="str">
        <f t="shared" si="15"/>
        <v/>
      </c>
      <c r="I183" s="5" t="str">
        <f t="shared" si="16"/>
        <v/>
      </c>
      <c r="J183" s="124" t="s">
        <v>391</v>
      </c>
      <c r="K183" s="48"/>
      <c r="L183" s="5"/>
    </row>
    <row r="184" spans="1:12" s="20" customFormat="1" ht="33" x14ac:dyDescent="0.25">
      <c r="A184" s="29">
        <v>177</v>
      </c>
      <c r="B184" s="30" t="s">
        <v>248</v>
      </c>
      <c r="C184" s="45" t="s">
        <v>18</v>
      </c>
      <c r="D184" s="24" t="s">
        <v>392</v>
      </c>
      <c r="E184" s="90" t="str">
        <f t="shared" si="12"/>
        <v/>
      </c>
      <c r="F184" s="5" t="str">
        <f t="shared" si="13"/>
        <v>X</v>
      </c>
      <c r="G184" s="5" t="str">
        <f t="shared" si="14"/>
        <v/>
      </c>
      <c r="H184" s="5" t="str">
        <f t="shared" si="15"/>
        <v/>
      </c>
      <c r="I184" s="5" t="str">
        <f t="shared" si="16"/>
        <v/>
      </c>
      <c r="J184" s="124" t="s">
        <v>391</v>
      </c>
      <c r="K184" s="46" t="s">
        <v>35</v>
      </c>
      <c r="L184" s="117"/>
    </row>
    <row r="185" spans="1:12" s="3" customFormat="1" ht="18.75" x14ac:dyDescent="0.25">
      <c r="A185" s="29">
        <v>178</v>
      </c>
      <c r="B185" s="30" t="s">
        <v>249</v>
      </c>
      <c r="C185" s="45" t="s">
        <v>20</v>
      </c>
      <c r="D185" s="24" t="s">
        <v>392</v>
      </c>
      <c r="E185" s="90" t="str">
        <f t="shared" si="12"/>
        <v>X</v>
      </c>
      <c r="F185" s="5" t="str">
        <f t="shared" si="13"/>
        <v/>
      </c>
      <c r="G185" s="5" t="str">
        <f t="shared" si="14"/>
        <v/>
      </c>
      <c r="H185" s="5" t="str">
        <f t="shared" si="15"/>
        <v/>
      </c>
      <c r="I185" s="5" t="str">
        <f t="shared" si="16"/>
        <v/>
      </c>
      <c r="J185" s="124" t="s">
        <v>391</v>
      </c>
      <c r="K185" s="32"/>
      <c r="L185" s="110"/>
    </row>
    <row r="186" spans="1:12" s="3" customFormat="1" ht="18.75" x14ac:dyDescent="0.25">
      <c r="A186" s="29">
        <v>179</v>
      </c>
      <c r="B186" s="30" t="s">
        <v>250</v>
      </c>
      <c r="C186" s="45" t="s">
        <v>20</v>
      </c>
      <c r="D186" s="24" t="s">
        <v>392</v>
      </c>
      <c r="E186" s="90" t="str">
        <f t="shared" si="12"/>
        <v>X</v>
      </c>
      <c r="F186" s="5" t="str">
        <f t="shared" si="13"/>
        <v/>
      </c>
      <c r="G186" s="5" t="str">
        <f t="shared" si="14"/>
        <v/>
      </c>
      <c r="H186" s="5" t="str">
        <f t="shared" si="15"/>
        <v/>
      </c>
      <c r="I186" s="5" t="str">
        <f t="shared" si="16"/>
        <v/>
      </c>
      <c r="J186" s="124" t="s">
        <v>391</v>
      </c>
      <c r="K186" s="63"/>
      <c r="L186" s="110"/>
    </row>
    <row r="187" spans="1:12" s="3" customFormat="1" ht="18.75" x14ac:dyDescent="0.25">
      <c r="A187" s="29">
        <v>180</v>
      </c>
      <c r="B187" s="30" t="s">
        <v>251</v>
      </c>
      <c r="C187" s="45" t="s">
        <v>20</v>
      </c>
      <c r="D187" s="24" t="s">
        <v>392</v>
      </c>
      <c r="E187" s="90" t="str">
        <f t="shared" si="12"/>
        <v>X</v>
      </c>
      <c r="F187" s="5" t="str">
        <f t="shared" si="13"/>
        <v/>
      </c>
      <c r="G187" s="5" t="str">
        <f t="shared" si="14"/>
        <v/>
      </c>
      <c r="H187" s="5" t="str">
        <f t="shared" si="15"/>
        <v/>
      </c>
      <c r="I187" s="5" t="str">
        <f t="shared" si="16"/>
        <v/>
      </c>
      <c r="J187" s="124" t="s">
        <v>391</v>
      </c>
      <c r="K187" s="63"/>
      <c r="L187" s="110"/>
    </row>
    <row r="188" spans="1:12" s="21" customFormat="1" ht="18.75" x14ac:dyDescent="0.25">
      <c r="A188" s="29">
        <v>181</v>
      </c>
      <c r="B188" s="30" t="s">
        <v>14</v>
      </c>
      <c r="C188" s="45" t="s">
        <v>18</v>
      </c>
      <c r="D188" s="41" t="s">
        <v>69</v>
      </c>
      <c r="E188" s="90" t="str">
        <f t="shared" si="12"/>
        <v/>
      </c>
      <c r="F188" s="5" t="str">
        <f t="shared" si="13"/>
        <v>X</v>
      </c>
      <c r="G188" s="5" t="str">
        <f t="shared" si="14"/>
        <v/>
      </c>
      <c r="H188" s="5" t="str">
        <f t="shared" si="15"/>
        <v/>
      </c>
      <c r="I188" s="5" t="str">
        <f t="shared" si="16"/>
        <v/>
      </c>
      <c r="J188" s="124" t="s">
        <v>391</v>
      </c>
      <c r="K188" s="34"/>
      <c r="L188" s="111" t="s">
        <v>398</v>
      </c>
    </row>
    <row r="189" spans="1:12" s="2" customFormat="1" ht="18.75" x14ac:dyDescent="0.25">
      <c r="A189" s="29">
        <v>182</v>
      </c>
      <c r="B189" s="30" t="s">
        <v>252</v>
      </c>
      <c r="C189" s="45" t="s">
        <v>20</v>
      </c>
      <c r="D189" s="24" t="s">
        <v>392</v>
      </c>
      <c r="E189" s="90" t="str">
        <f t="shared" si="12"/>
        <v>X</v>
      </c>
      <c r="F189" s="5" t="str">
        <f t="shared" si="13"/>
        <v/>
      </c>
      <c r="G189" s="5" t="str">
        <f t="shared" si="14"/>
        <v/>
      </c>
      <c r="H189" s="5" t="str">
        <f t="shared" si="15"/>
        <v/>
      </c>
      <c r="I189" s="5" t="str">
        <f t="shared" si="16"/>
        <v/>
      </c>
      <c r="J189" s="124" t="s">
        <v>391</v>
      </c>
      <c r="K189" s="53"/>
      <c r="L189" s="5" t="s">
        <v>398</v>
      </c>
    </row>
    <row r="190" spans="1:12" s="21" customFormat="1" ht="18.75" x14ac:dyDescent="0.25">
      <c r="A190" s="29">
        <v>183</v>
      </c>
      <c r="B190" s="30" t="s">
        <v>253</v>
      </c>
      <c r="C190" s="45" t="s">
        <v>20</v>
      </c>
      <c r="D190" s="24" t="s">
        <v>392</v>
      </c>
      <c r="E190" s="90" t="str">
        <f t="shared" si="12"/>
        <v>X</v>
      </c>
      <c r="F190" s="5" t="str">
        <f t="shared" si="13"/>
        <v/>
      </c>
      <c r="G190" s="5" t="str">
        <f t="shared" si="14"/>
        <v/>
      </c>
      <c r="H190" s="5" t="str">
        <f t="shared" si="15"/>
        <v/>
      </c>
      <c r="I190" s="5" t="str">
        <f t="shared" si="16"/>
        <v/>
      </c>
      <c r="J190" s="124" t="s">
        <v>391</v>
      </c>
      <c r="K190" s="64"/>
      <c r="L190" s="111" t="s">
        <v>398</v>
      </c>
    </row>
    <row r="191" spans="1:12" s="21" customFormat="1" ht="18.75" x14ac:dyDescent="0.25">
      <c r="A191" s="29">
        <v>184</v>
      </c>
      <c r="B191" s="30" t="s">
        <v>254</v>
      </c>
      <c r="C191" s="45" t="s">
        <v>20</v>
      </c>
      <c r="D191" s="24" t="s">
        <v>392</v>
      </c>
      <c r="E191" s="90" t="str">
        <f t="shared" si="12"/>
        <v>X</v>
      </c>
      <c r="F191" s="5" t="str">
        <f t="shared" si="13"/>
        <v/>
      </c>
      <c r="G191" s="5" t="str">
        <f t="shared" si="14"/>
        <v/>
      </c>
      <c r="H191" s="5" t="str">
        <f t="shared" si="15"/>
        <v/>
      </c>
      <c r="I191" s="5" t="str">
        <f t="shared" si="16"/>
        <v/>
      </c>
      <c r="J191" s="124" t="s">
        <v>391</v>
      </c>
      <c r="K191" s="64"/>
      <c r="L191" s="111" t="s">
        <v>397</v>
      </c>
    </row>
    <row r="192" spans="1:12" s="21" customFormat="1" ht="18.75" x14ac:dyDescent="0.25">
      <c r="A192" s="29">
        <v>185</v>
      </c>
      <c r="B192" s="30" t="s">
        <v>255</v>
      </c>
      <c r="C192" s="45" t="s">
        <v>18</v>
      </c>
      <c r="D192" s="24" t="s">
        <v>392</v>
      </c>
      <c r="E192" s="90" t="str">
        <f t="shared" si="12"/>
        <v/>
      </c>
      <c r="F192" s="5" t="str">
        <f t="shared" si="13"/>
        <v>X</v>
      </c>
      <c r="G192" s="5" t="str">
        <f t="shared" si="14"/>
        <v/>
      </c>
      <c r="H192" s="5" t="str">
        <f t="shared" si="15"/>
        <v/>
      </c>
      <c r="I192" s="5" t="str">
        <f t="shared" si="16"/>
        <v/>
      </c>
      <c r="J192" s="124" t="s">
        <v>391</v>
      </c>
      <c r="K192" s="34"/>
      <c r="L192" s="111" t="s">
        <v>397</v>
      </c>
    </row>
    <row r="193" spans="1:12" s="21" customFormat="1" ht="18.75" x14ac:dyDescent="0.25">
      <c r="A193" s="29">
        <v>186</v>
      </c>
      <c r="B193" s="30" t="s">
        <v>256</v>
      </c>
      <c r="C193" s="45" t="s">
        <v>20</v>
      </c>
      <c r="D193" s="24" t="s">
        <v>392</v>
      </c>
      <c r="E193" s="90" t="str">
        <f t="shared" si="12"/>
        <v>X</v>
      </c>
      <c r="F193" s="5" t="str">
        <f t="shared" si="13"/>
        <v/>
      </c>
      <c r="G193" s="5" t="str">
        <f t="shared" si="14"/>
        <v/>
      </c>
      <c r="H193" s="5" t="str">
        <f t="shared" si="15"/>
        <v/>
      </c>
      <c r="I193" s="5" t="str">
        <f t="shared" si="16"/>
        <v/>
      </c>
      <c r="J193" s="124" t="s">
        <v>391</v>
      </c>
      <c r="K193" s="64"/>
      <c r="L193" s="111" t="s">
        <v>397</v>
      </c>
    </row>
    <row r="194" spans="1:12" s="21" customFormat="1" ht="18.75" x14ac:dyDescent="0.25">
      <c r="A194" s="29">
        <v>187</v>
      </c>
      <c r="B194" s="30" t="s">
        <v>257</v>
      </c>
      <c r="C194" s="45" t="s">
        <v>18</v>
      </c>
      <c r="D194" s="24" t="s">
        <v>392</v>
      </c>
      <c r="E194" s="90" t="str">
        <f t="shared" si="12"/>
        <v/>
      </c>
      <c r="F194" s="5" t="str">
        <f t="shared" si="13"/>
        <v>X</v>
      </c>
      <c r="G194" s="5" t="str">
        <f t="shared" si="14"/>
        <v/>
      </c>
      <c r="H194" s="5" t="str">
        <f t="shared" si="15"/>
        <v/>
      </c>
      <c r="I194" s="5" t="str">
        <f t="shared" si="16"/>
        <v/>
      </c>
      <c r="J194" s="124" t="s">
        <v>391</v>
      </c>
      <c r="K194" s="64"/>
      <c r="L194" s="111"/>
    </row>
    <row r="195" spans="1:12" s="21" customFormat="1" ht="18.75" x14ac:dyDescent="0.25">
      <c r="A195" s="29">
        <v>188</v>
      </c>
      <c r="B195" s="30" t="s">
        <v>258</v>
      </c>
      <c r="C195" s="45" t="s">
        <v>18</v>
      </c>
      <c r="D195" s="24" t="s">
        <v>392</v>
      </c>
      <c r="E195" s="90" t="str">
        <f t="shared" si="12"/>
        <v/>
      </c>
      <c r="F195" s="5" t="str">
        <f t="shared" si="13"/>
        <v>X</v>
      </c>
      <c r="G195" s="5" t="str">
        <f t="shared" si="14"/>
        <v/>
      </c>
      <c r="H195" s="5" t="str">
        <f t="shared" si="15"/>
        <v/>
      </c>
      <c r="I195" s="5" t="str">
        <f t="shared" si="16"/>
        <v/>
      </c>
      <c r="J195" s="124" t="s">
        <v>391</v>
      </c>
      <c r="K195" s="64"/>
      <c r="L195" s="111"/>
    </row>
    <row r="196" spans="1:12" s="21" customFormat="1" ht="18.75" x14ac:dyDescent="0.25">
      <c r="A196" s="29">
        <v>189</v>
      </c>
      <c r="B196" s="30" t="s">
        <v>259</v>
      </c>
      <c r="C196" s="45" t="s">
        <v>18</v>
      </c>
      <c r="D196" s="24" t="s">
        <v>392</v>
      </c>
      <c r="E196" s="90" t="str">
        <f t="shared" si="12"/>
        <v/>
      </c>
      <c r="F196" s="5" t="str">
        <f t="shared" si="13"/>
        <v>X</v>
      </c>
      <c r="G196" s="5" t="str">
        <f t="shared" si="14"/>
        <v/>
      </c>
      <c r="H196" s="5" t="str">
        <f t="shared" si="15"/>
        <v/>
      </c>
      <c r="I196" s="5" t="str">
        <f t="shared" si="16"/>
        <v/>
      </c>
      <c r="J196" s="124" t="s">
        <v>391</v>
      </c>
      <c r="K196" s="32"/>
      <c r="L196" s="111"/>
    </row>
    <row r="197" spans="1:12" s="21" customFormat="1" ht="18.75" x14ac:dyDescent="0.25">
      <c r="A197" s="29">
        <v>190</v>
      </c>
      <c r="B197" s="30" t="s">
        <v>260</v>
      </c>
      <c r="C197" s="45" t="s">
        <v>20</v>
      </c>
      <c r="D197" s="24" t="s">
        <v>392</v>
      </c>
      <c r="E197" s="90" t="str">
        <f t="shared" si="12"/>
        <v>X</v>
      </c>
      <c r="F197" s="5" t="str">
        <f t="shared" si="13"/>
        <v/>
      </c>
      <c r="G197" s="5" t="str">
        <f t="shared" si="14"/>
        <v/>
      </c>
      <c r="H197" s="5" t="str">
        <f t="shared" si="15"/>
        <v/>
      </c>
      <c r="I197" s="5" t="str">
        <f t="shared" si="16"/>
        <v/>
      </c>
      <c r="J197" s="124" t="s">
        <v>391</v>
      </c>
      <c r="K197" s="64"/>
      <c r="L197" s="111"/>
    </row>
    <row r="198" spans="1:12" s="21" customFormat="1" ht="18.75" x14ac:dyDescent="0.25">
      <c r="A198" s="29">
        <v>191</v>
      </c>
      <c r="B198" s="30" t="s">
        <v>261</v>
      </c>
      <c r="C198" s="45" t="s">
        <v>20</v>
      </c>
      <c r="D198" s="24" t="s">
        <v>392</v>
      </c>
      <c r="E198" s="90" t="str">
        <f t="shared" si="12"/>
        <v>X</v>
      </c>
      <c r="F198" s="5" t="str">
        <f t="shared" si="13"/>
        <v/>
      </c>
      <c r="G198" s="5" t="str">
        <f t="shared" si="14"/>
        <v/>
      </c>
      <c r="H198" s="5" t="str">
        <f t="shared" si="15"/>
        <v/>
      </c>
      <c r="I198" s="5" t="str">
        <f t="shared" si="16"/>
        <v/>
      </c>
      <c r="J198" s="124" t="s">
        <v>391</v>
      </c>
      <c r="K198" s="34"/>
      <c r="L198" s="111"/>
    </row>
    <row r="199" spans="1:12" s="21" customFormat="1" ht="18.75" x14ac:dyDescent="0.25">
      <c r="A199" s="29">
        <v>192</v>
      </c>
      <c r="B199" s="30" t="s">
        <v>262</v>
      </c>
      <c r="C199" s="45" t="s">
        <v>18</v>
      </c>
      <c r="D199" s="24" t="s">
        <v>392</v>
      </c>
      <c r="E199" s="90" t="str">
        <f t="shared" si="12"/>
        <v/>
      </c>
      <c r="F199" s="5" t="str">
        <f t="shared" si="13"/>
        <v>X</v>
      </c>
      <c r="G199" s="5" t="str">
        <f t="shared" si="14"/>
        <v/>
      </c>
      <c r="H199" s="5" t="str">
        <f t="shared" si="15"/>
        <v/>
      </c>
      <c r="I199" s="5" t="str">
        <f t="shared" si="16"/>
        <v/>
      </c>
      <c r="J199" s="124" t="s">
        <v>391</v>
      </c>
      <c r="K199" s="64"/>
      <c r="L199" s="111"/>
    </row>
    <row r="200" spans="1:12" s="21" customFormat="1" ht="30" x14ac:dyDescent="0.25">
      <c r="A200" s="29">
        <v>193</v>
      </c>
      <c r="B200" s="30" t="s">
        <v>9</v>
      </c>
      <c r="C200" s="45" t="s">
        <v>18</v>
      </c>
      <c r="D200" s="24" t="s">
        <v>392</v>
      </c>
      <c r="E200" s="90" t="str">
        <f t="shared" si="12"/>
        <v/>
      </c>
      <c r="F200" s="5" t="str">
        <f t="shared" si="13"/>
        <v>X</v>
      </c>
      <c r="G200" s="5" t="str">
        <f t="shared" si="14"/>
        <v/>
      </c>
      <c r="H200" s="5" t="str">
        <f t="shared" si="15"/>
        <v/>
      </c>
      <c r="I200" s="5" t="str">
        <f t="shared" si="16"/>
        <v/>
      </c>
      <c r="J200" s="124" t="s">
        <v>391</v>
      </c>
      <c r="K200" s="34" t="s">
        <v>33</v>
      </c>
      <c r="L200" s="111"/>
    </row>
    <row r="201" spans="1:12" s="21" customFormat="1" ht="18.75" x14ac:dyDescent="0.25">
      <c r="A201" s="29">
        <v>194</v>
      </c>
      <c r="B201" s="30" t="s">
        <v>263</v>
      </c>
      <c r="C201" s="45" t="s">
        <v>18</v>
      </c>
      <c r="D201" s="24" t="s">
        <v>392</v>
      </c>
      <c r="E201" s="90" t="str">
        <f t="shared" ref="E201:E264" si="17">IF($C201="Xuất sắc","X","")</f>
        <v/>
      </c>
      <c r="F201" s="5" t="str">
        <f t="shared" ref="F201:F264" si="18">IF($C201="Tốt","X","")</f>
        <v>X</v>
      </c>
      <c r="G201" s="5" t="str">
        <f t="shared" ref="G201:G264" si="19">IF($C201="Hoàn thành","X","")</f>
        <v/>
      </c>
      <c r="H201" s="5" t="str">
        <f t="shared" ref="H201:H264" si="20">IF($C201="Không hoàn thành","X","")</f>
        <v/>
      </c>
      <c r="I201" s="5" t="str">
        <f t="shared" si="16"/>
        <v/>
      </c>
      <c r="J201" s="124" t="s">
        <v>391</v>
      </c>
      <c r="K201" s="64"/>
      <c r="L201" s="111"/>
    </row>
    <row r="202" spans="1:12" s="21" customFormat="1" ht="18.75" x14ac:dyDescent="0.25">
      <c r="A202" s="29">
        <v>195</v>
      </c>
      <c r="B202" s="30" t="s">
        <v>264</v>
      </c>
      <c r="C202" s="45" t="s">
        <v>18</v>
      </c>
      <c r="D202" s="24" t="s">
        <v>392</v>
      </c>
      <c r="E202" s="90" t="str">
        <f t="shared" si="17"/>
        <v/>
      </c>
      <c r="F202" s="5" t="str">
        <f t="shared" si="18"/>
        <v>X</v>
      </c>
      <c r="G202" s="5" t="str">
        <f t="shared" si="19"/>
        <v/>
      </c>
      <c r="H202" s="5" t="str">
        <f t="shared" si="20"/>
        <v/>
      </c>
      <c r="I202" s="5" t="str">
        <f t="shared" si="16"/>
        <v/>
      </c>
      <c r="J202" s="124" t="s">
        <v>391</v>
      </c>
      <c r="K202" s="64"/>
      <c r="L202" s="111"/>
    </row>
    <row r="203" spans="1:12" s="21" customFormat="1" ht="18.75" x14ac:dyDescent="0.25">
      <c r="A203" s="29">
        <v>196</v>
      </c>
      <c r="B203" s="30" t="s">
        <v>265</v>
      </c>
      <c r="C203" s="45" t="s">
        <v>18</v>
      </c>
      <c r="D203" s="24" t="s">
        <v>392</v>
      </c>
      <c r="E203" s="90" t="str">
        <f t="shared" si="17"/>
        <v/>
      </c>
      <c r="F203" s="5" t="str">
        <f t="shared" si="18"/>
        <v>X</v>
      </c>
      <c r="G203" s="5" t="str">
        <f t="shared" si="19"/>
        <v/>
      </c>
      <c r="H203" s="5" t="str">
        <f t="shared" si="20"/>
        <v/>
      </c>
      <c r="I203" s="5" t="str">
        <f t="shared" si="16"/>
        <v/>
      </c>
      <c r="J203" s="124" t="s">
        <v>391</v>
      </c>
      <c r="K203" s="34"/>
      <c r="L203" s="111"/>
    </row>
    <row r="204" spans="1:12" s="21" customFormat="1" ht="30" x14ac:dyDescent="0.25">
      <c r="A204" s="29">
        <v>197</v>
      </c>
      <c r="B204" s="30" t="s">
        <v>266</v>
      </c>
      <c r="C204" s="45" t="s">
        <v>18</v>
      </c>
      <c r="D204" s="24" t="s">
        <v>392</v>
      </c>
      <c r="E204" s="90" t="str">
        <f t="shared" si="17"/>
        <v/>
      </c>
      <c r="F204" s="5" t="str">
        <f t="shared" si="18"/>
        <v>X</v>
      </c>
      <c r="G204" s="5" t="str">
        <f t="shared" si="19"/>
        <v/>
      </c>
      <c r="H204" s="5" t="str">
        <f t="shared" si="20"/>
        <v/>
      </c>
      <c r="I204" s="5" t="str">
        <f t="shared" si="16"/>
        <v/>
      </c>
      <c r="J204" s="124" t="s">
        <v>391</v>
      </c>
      <c r="K204" s="34" t="s">
        <v>34</v>
      </c>
      <c r="L204" s="111"/>
    </row>
    <row r="205" spans="1:12" s="21" customFormat="1" ht="18.75" x14ac:dyDescent="0.25">
      <c r="A205" s="29">
        <v>198</v>
      </c>
      <c r="B205" s="30" t="s">
        <v>267</v>
      </c>
      <c r="C205" s="45" t="s">
        <v>18</v>
      </c>
      <c r="D205" s="24" t="s">
        <v>392</v>
      </c>
      <c r="E205" s="90" t="str">
        <f t="shared" si="17"/>
        <v/>
      </c>
      <c r="F205" s="5" t="str">
        <f t="shared" si="18"/>
        <v>X</v>
      </c>
      <c r="G205" s="5" t="str">
        <f t="shared" si="19"/>
        <v/>
      </c>
      <c r="H205" s="5" t="str">
        <f t="shared" si="20"/>
        <v/>
      </c>
      <c r="I205" s="5" t="str">
        <f t="shared" si="16"/>
        <v/>
      </c>
      <c r="J205" s="124" t="s">
        <v>391</v>
      </c>
      <c r="K205" s="64"/>
      <c r="L205" s="111"/>
    </row>
    <row r="206" spans="1:12" s="21" customFormat="1" ht="18.75" x14ac:dyDescent="0.25">
      <c r="A206" s="29">
        <v>199</v>
      </c>
      <c r="B206" s="30" t="s">
        <v>268</v>
      </c>
      <c r="C206" s="45" t="s">
        <v>18</v>
      </c>
      <c r="D206" s="24" t="s">
        <v>392</v>
      </c>
      <c r="E206" s="90" t="str">
        <f t="shared" si="17"/>
        <v/>
      </c>
      <c r="F206" s="5" t="str">
        <f t="shared" si="18"/>
        <v>X</v>
      </c>
      <c r="G206" s="5" t="str">
        <f t="shared" si="19"/>
        <v/>
      </c>
      <c r="H206" s="5" t="str">
        <f t="shared" si="20"/>
        <v/>
      </c>
      <c r="I206" s="5" t="str">
        <f t="shared" si="16"/>
        <v/>
      </c>
      <c r="J206" s="124" t="s">
        <v>391</v>
      </c>
      <c r="K206" s="34"/>
      <c r="L206" s="111"/>
    </row>
    <row r="207" spans="1:12" s="21" customFormat="1" ht="18.75" x14ac:dyDescent="0.25">
      <c r="A207" s="29">
        <v>200</v>
      </c>
      <c r="B207" s="30" t="s">
        <v>269</v>
      </c>
      <c r="C207" s="45" t="s">
        <v>20</v>
      </c>
      <c r="D207" s="24" t="s">
        <v>392</v>
      </c>
      <c r="E207" s="90" t="str">
        <f t="shared" si="17"/>
        <v>X</v>
      </c>
      <c r="F207" s="5" t="str">
        <f t="shared" si="18"/>
        <v/>
      </c>
      <c r="G207" s="5" t="str">
        <f t="shared" si="19"/>
        <v/>
      </c>
      <c r="H207" s="5" t="str">
        <f t="shared" si="20"/>
        <v/>
      </c>
      <c r="I207" s="5" t="str">
        <f t="shared" si="16"/>
        <v/>
      </c>
      <c r="J207" s="124" t="s">
        <v>391</v>
      </c>
      <c r="K207" s="64"/>
      <c r="L207" s="111"/>
    </row>
    <row r="208" spans="1:12" s="21" customFormat="1" ht="18.75" x14ac:dyDescent="0.25">
      <c r="A208" s="29">
        <v>201</v>
      </c>
      <c r="B208" s="30" t="s">
        <v>270</v>
      </c>
      <c r="C208" s="45" t="s">
        <v>18</v>
      </c>
      <c r="D208" s="24" t="s">
        <v>392</v>
      </c>
      <c r="E208" s="90" t="str">
        <f t="shared" si="17"/>
        <v/>
      </c>
      <c r="F208" s="5" t="str">
        <f t="shared" si="18"/>
        <v>X</v>
      </c>
      <c r="G208" s="5" t="str">
        <f t="shared" si="19"/>
        <v/>
      </c>
      <c r="H208" s="5" t="str">
        <f t="shared" si="20"/>
        <v/>
      </c>
      <c r="I208" s="5" t="str">
        <f t="shared" si="16"/>
        <v/>
      </c>
      <c r="J208" s="124" t="s">
        <v>391</v>
      </c>
      <c r="K208" s="34"/>
      <c r="L208" s="111"/>
    </row>
    <row r="209" spans="1:12" s="21" customFormat="1" ht="18.75" x14ac:dyDescent="0.25">
      <c r="A209" s="29">
        <v>202</v>
      </c>
      <c r="B209" s="30" t="s">
        <v>271</v>
      </c>
      <c r="C209" s="45" t="s">
        <v>18</v>
      </c>
      <c r="D209" s="24" t="s">
        <v>392</v>
      </c>
      <c r="E209" s="90" t="str">
        <f t="shared" si="17"/>
        <v/>
      </c>
      <c r="F209" s="5" t="str">
        <f t="shared" si="18"/>
        <v>X</v>
      </c>
      <c r="G209" s="5" t="str">
        <f t="shared" si="19"/>
        <v/>
      </c>
      <c r="H209" s="5" t="str">
        <f t="shared" si="20"/>
        <v/>
      </c>
      <c r="I209" s="5" t="str">
        <f t="shared" si="16"/>
        <v/>
      </c>
      <c r="J209" s="124" t="s">
        <v>391</v>
      </c>
      <c r="K209" s="34"/>
      <c r="L209" s="111"/>
    </row>
    <row r="210" spans="1:12" s="21" customFormat="1" ht="18.75" x14ac:dyDescent="0.25">
      <c r="A210" s="29">
        <v>203</v>
      </c>
      <c r="B210" s="30" t="s">
        <v>272</v>
      </c>
      <c r="C210" s="45" t="s">
        <v>20</v>
      </c>
      <c r="D210" s="24" t="s">
        <v>392</v>
      </c>
      <c r="E210" s="90" t="str">
        <f t="shared" si="17"/>
        <v>X</v>
      </c>
      <c r="F210" s="5" t="str">
        <f t="shared" si="18"/>
        <v/>
      </c>
      <c r="G210" s="5" t="str">
        <f t="shared" si="19"/>
        <v/>
      </c>
      <c r="H210" s="5" t="str">
        <f t="shared" si="20"/>
        <v/>
      </c>
      <c r="I210" s="5" t="str">
        <f t="shared" si="16"/>
        <v/>
      </c>
      <c r="J210" s="124" t="s">
        <v>391</v>
      </c>
      <c r="K210" s="64"/>
      <c r="L210" s="111"/>
    </row>
    <row r="211" spans="1:12" s="21" customFormat="1" ht="18.75" x14ac:dyDescent="0.25">
      <c r="A211" s="29">
        <v>204</v>
      </c>
      <c r="B211" s="30" t="s">
        <v>273</v>
      </c>
      <c r="C211" s="45" t="s">
        <v>20</v>
      </c>
      <c r="D211" s="24" t="s">
        <v>392</v>
      </c>
      <c r="E211" s="90" t="str">
        <f t="shared" si="17"/>
        <v>X</v>
      </c>
      <c r="F211" s="5" t="str">
        <f t="shared" si="18"/>
        <v/>
      </c>
      <c r="G211" s="5" t="str">
        <f t="shared" si="19"/>
        <v/>
      </c>
      <c r="H211" s="5" t="str">
        <f t="shared" si="20"/>
        <v/>
      </c>
      <c r="I211" s="5" t="str">
        <f t="shared" si="16"/>
        <v/>
      </c>
      <c r="J211" s="124" t="s">
        <v>391</v>
      </c>
      <c r="K211" s="64"/>
      <c r="L211" s="111"/>
    </row>
    <row r="212" spans="1:12" s="22" customFormat="1" ht="18.75" x14ac:dyDescent="0.25">
      <c r="A212" s="29">
        <v>205</v>
      </c>
      <c r="B212" s="30" t="s">
        <v>274</v>
      </c>
      <c r="C212" s="45" t="s">
        <v>18</v>
      </c>
      <c r="D212" s="24" t="s">
        <v>392</v>
      </c>
      <c r="E212" s="90" t="str">
        <f t="shared" si="17"/>
        <v/>
      </c>
      <c r="F212" s="5" t="str">
        <f t="shared" si="18"/>
        <v>X</v>
      </c>
      <c r="G212" s="5" t="str">
        <f t="shared" si="19"/>
        <v/>
      </c>
      <c r="H212" s="5" t="str">
        <f t="shared" si="20"/>
        <v/>
      </c>
      <c r="I212" s="5" t="str">
        <f t="shared" si="16"/>
        <v/>
      </c>
      <c r="J212" s="124" t="s">
        <v>391</v>
      </c>
      <c r="K212" s="65"/>
      <c r="L212" s="111"/>
    </row>
    <row r="213" spans="1:12" s="22" customFormat="1" ht="18.75" x14ac:dyDescent="0.25">
      <c r="A213" s="29">
        <v>206</v>
      </c>
      <c r="B213" s="30" t="s">
        <v>275</v>
      </c>
      <c r="C213" s="45" t="s">
        <v>20</v>
      </c>
      <c r="D213" s="24" t="s">
        <v>392</v>
      </c>
      <c r="E213" s="90" t="str">
        <f t="shared" si="17"/>
        <v>X</v>
      </c>
      <c r="F213" s="5" t="str">
        <f t="shared" si="18"/>
        <v/>
      </c>
      <c r="G213" s="5" t="str">
        <f t="shared" si="19"/>
        <v/>
      </c>
      <c r="H213" s="5" t="str">
        <f t="shared" si="20"/>
        <v/>
      </c>
      <c r="I213" s="5" t="str">
        <f t="shared" si="16"/>
        <v/>
      </c>
      <c r="J213" s="124" t="s">
        <v>391</v>
      </c>
      <c r="K213" s="65"/>
      <c r="L213" s="111"/>
    </row>
    <row r="214" spans="1:12" s="21" customFormat="1" ht="18.75" x14ac:dyDescent="0.25">
      <c r="A214" s="29">
        <v>207</v>
      </c>
      <c r="B214" s="30" t="s">
        <v>276</v>
      </c>
      <c r="C214" s="45" t="s">
        <v>18</v>
      </c>
      <c r="D214" s="24" t="s">
        <v>392</v>
      </c>
      <c r="E214" s="90" t="str">
        <f t="shared" si="17"/>
        <v/>
      </c>
      <c r="F214" s="5" t="str">
        <f t="shared" si="18"/>
        <v>X</v>
      </c>
      <c r="G214" s="5" t="str">
        <f t="shared" si="19"/>
        <v/>
      </c>
      <c r="H214" s="5" t="str">
        <f t="shared" si="20"/>
        <v/>
      </c>
      <c r="I214" s="5" t="str">
        <f t="shared" si="16"/>
        <v/>
      </c>
      <c r="J214" s="124" t="s">
        <v>391</v>
      </c>
      <c r="K214" s="34"/>
      <c r="L214" s="111"/>
    </row>
    <row r="215" spans="1:12" s="23" customFormat="1" ht="18.75" x14ac:dyDescent="0.25">
      <c r="A215" s="29">
        <v>208</v>
      </c>
      <c r="B215" s="30" t="s">
        <v>277</v>
      </c>
      <c r="C215" s="45" t="s">
        <v>20</v>
      </c>
      <c r="D215" s="24" t="s">
        <v>392</v>
      </c>
      <c r="E215" s="90" t="str">
        <f t="shared" si="17"/>
        <v>X</v>
      </c>
      <c r="F215" s="5" t="str">
        <f t="shared" si="18"/>
        <v/>
      </c>
      <c r="G215" s="5" t="str">
        <f t="shared" si="19"/>
        <v/>
      </c>
      <c r="H215" s="5" t="str">
        <f t="shared" si="20"/>
        <v/>
      </c>
      <c r="I215" s="5" t="str">
        <f t="shared" si="16"/>
        <v/>
      </c>
      <c r="J215" s="124" t="s">
        <v>391</v>
      </c>
      <c r="K215" s="34"/>
      <c r="L215" s="112"/>
    </row>
    <row r="216" spans="1:12" s="23" customFormat="1" ht="18.75" x14ac:dyDescent="0.25">
      <c r="A216" s="29">
        <v>209</v>
      </c>
      <c r="B216" s="30" t="s">
        <v>278</v>
      </c>
      <c r="C216" s="45" t="s">
        <v>20</v>
      </c>
      <c r="D216" s="24" t="s">
        <v>392</v>
      </c>
      <c r="E216" s="90" t="str">
        <f t="shared" si="17"/>
        <v>X</v>
      </c>
      <c r="F216" s="5" t="str">
        <f t="shared" si="18"/>
        <v/>
      </c>
      <c r="G216" s="5" t="str">
        <f t="shared" si="19"/>
        <v/>
      </c>
      <c r="H216" s="5" t="str">
        <f t="shared" si="20"/>
        <v/>
      </c>
      <c r="I216" s="5" t="str">
        <f t="shared" si="16"/>
        <v/>
      </c>
      <c r="J216" s="124" t="s">
        <v>391</v>
      </c>
      <c r="K216" s="34"/>
      <c r="L216" s="112"/>
    </row>
    <row r="217" spans="1:12" s="23" customFormat="1" ht="18.75" x14ac:dyDescent="0.25">
      <c r="A217" s="29">
        <v>210</v>
      </c>
      <c r="B217" s="30" t="s">
        <v>279</v>
      </c>
      <c r="C217" s="45" t="s">
        <v>18</v>
      </c>
      <c r="D217" s="24" t="s">
        <v>392</v>
      </c>
      <c r="E217" s="90" t="str">
        <f t="shared" si="17"/>
        <v/>
      </c>
      <c r="F217" s="5" t="str">
        <f t="shared" si="18"/>
        <v>X</v>
      </c>
      <c r="G217" s="5" t="str">
        <f t="shared" si="19"/>
        <v/>
      </c>
      <c r="H217" s="5" t="str">
        <f t="shared" si="20"/>
        <v/>
      </c>
      <c r="I217" s="5" t="str">
        <f t="shared" ref="I217:I273" si="21">IF($C217="Không đánh giá","X","")</f>
        <v/>
      </c>
      <c r="J217" s="124" t="s">
        <v>391</v>
      </c>
      <c r="K217" s="66"/>
      <c r="L217" s="112"/>
    </row>
    <row r="218" spans="1:12" s="118" customFormat="1" ht="18.75" x14ac:dyDescent="0.25">
      <c r="A218" s="29">
        <v>211</v>
      </c>
      <c r="B218" s="30" t="s">
        <v>280</v>
      </c>
      <c r="C218" s="45" t="s">
        <v>18</v>
      </c>
      <c r="D218" s="41" t="s">
        <v>24</v>
      </c>
      <c r="E218" s="90" t="str">
        <f t="shared" si="17"/>
        <v/>
      </c>
      <c r="F218" s="5" t="str">
        <f t="shared" si="18"/>
        <v>X</v>
      </c>
      <c r="G218" s="5" t="str">
        <f t="shared" si="19"/>
        <v/>
      </c>
      <c r="H218" s="5" t="str">
        <f t="shared" si="20"/>
        <v/>
      </c>
      <c r="I218" s="5" t="str">
        <f t="shared" si="21"/>
        <v/>
      </c>
      <c r="J218" s="124" t="s">
        <v>391</v>
      </c>
      <c r="K218" s="73" t="s">
        <v>29</v>
      </c>
      <c r="L218" s="5" t="s">
        <v>399</v>
      </c>
    </row>
    <row r="219" spans="1:12" s="2" customFormat="1" ht="18.75" x14ac:dyDescent="0.25">
      <c r="A219" s="29">
        <v>212</v>
      </c>
      <c r="B219" s="30" t="s">
        <v>281</v>
      </c>
      <c r="C219" s="45" t="s">
        <v>20</v>
      </c>
      <c r="D219" s="24" t="s">
        <v>392</v>
      </c>
      <c r="E219" s="90" t="str">
        <f t="shared" si="17"/>
        <v>X</v>
      </c>
      <c r="F219" s="5" t="str">
        <f t="shared" si="18"/>
        <v/>
      </c>
      <c r="G219" s="5" t="str">
        <f t="shared" si="19"/>
        <v/>
      </c>
      <c r="H219" s="5" t="str">
        <f t="shared" si="20"/>
        <v/>
      </c>
      <c r="I219" s="5" t="str">
        <f t="shared" si="21"/>
        <v/>
      </c>
      <c r="J219" s="124" t="s">
        <v>391</v>
      </c>
      <c r="K219" s="53"/>
      <c r="L219" s="5" t="s">
        <v>398</v>
      </c>
    </row>
    <row r="220" spans="1:12" s="2" customFormat="1" ht="18.75" x14ac:dyDescent="0.25">
      <c r="A220" s="29">
        <v>213</v>
      </c>
      <c r="B220" s="30" t="s">
        <v>282</v>
      </c>
      <c r="C220" s="45" t="s">
        <v>20</v>
      </c>
      <c r="D220" s="24" t="s">
        <v>392</v>
      </c>
      <c r="E220" s="90" t="str">
        <f t="shared" si="17"/>
        <v>X</v>
      </c>
      <c r="F220" s="5" t="str">
        <f t="shared" si="18"/>
        <v/>
      </c>
      <c r="G220" s="5" t="str">
        <f t="shared" si="19"/>
        <v/>
      </c>
      <c r="H220" s="5" t="str">
        <f t="shared" si="20"/>
        <v/>
      </c>
      <c r="I220" s="5" t="str">
        <f t="shared" si="21"/>
        <v/>
      </c>
      <c r="J220" s="124" t="s">
        <v>391</v>
      </c>
      <c r="K220" s="53"/>
      <c r="L220" s="5" t="s">
        <v>397</v>
      </c>
    </row>
    <row r="221" spans="1:12" s="118" customFormat="1" ht="18.75" x14ac:dyDescent="0.25">
      <c r="A221" s="29">
        <v>214</v>
      </c>
      <c r="B221" s="30" t="s">
        <v>283</v>
      </c>
      <c r="C221" s="45" t="s">
        <v>20</v>
      </c>
      <c r="D221" s="24" t="s">
        <v>392</v>
      </c>
      <c r="E221" s="90" t="str">
        <f t="shared" si="17"/>
        <v>X</v>
      </c>
      <c r="F221" s="5" t="str">
        <f t="shared" si="18"/>
        <v/>
      </c>
      <c r="G221" s="5" t="str">
        <f t="shared" si="19"/>
        <v/>
      </c>
      <c r="H221" s="5" t="str">
        <f t="shared" si="20"/>
        <v/>
      </c>
      <c r="I221" s="5" t="str">
        <f t="shared" si="21"/>
        <v/>
      </c>
      <c r="J221" s="124" t="s">
        <v>391</v>
      </c>
      <c r="K221" s="51"/>
      <c r="L221" s="5"/>
    </row>
    <row r="222" spans="1:12" s="118" customFormat="1" ht="18.75" x14ac:dyDescent="0.25">
      <c r="A222" s="29">
        <v>215</v>
      </c>
      <c r="B222" s="30" t="s">
        <v>284</v>
      </c>
      <c r="C222" s="45" t="s">
        <v>18</v>
      </c>
      <c r="D222" s="24" t="s">
        <v>392</v>
      </c>
      <c r="E222" s="90" t="str">
        <f t="shared" si="17"/>
        <v/>
      </c>
      <c r="F222" s="5" t="str">
        <f t="shared" si="18"/>
        <v>X</v>
      </c>
      <c r="G222" s="5" t="str">
        <f t="shared" si="19"/>
        <v/>
      </c>
      <c r="H222" s="5" t="str">
        <f t="shared" si="20"/>
        <v/>
      </c>
      <c r="I222" s="5" t="str">
        <f t="shared" si="21"/>
        <v/>
      </c>
      <c r="J222" s="124" t="s">
        <v>391</v>
      </c>
      <c r="K222" s="73" t="s">
        <v>29</v>
      </c>
      <c r="L222" s="5" t="s">
        <v>397</v>
      </c>
    </row>
    <row r="223" spans="1:12" s="118" customFormat="1" ht="18.75" x14ac:dyDescent="0.25">
      <c r="A223" s="29">
        <v>216</v>
      </c>
      <c r="B223" s="30" t="s">
        <v>285</v>
      </c>
      <c r="C223" s="45" t="s">
        <v>20</v>
      </c>
      <c r="D223" s="24" t="s">
        <v>392</v>
      </c>
      <c r="E223" s="90" t="str">
        <f t="shared" si="17"/>
        <v>X</v>
      </c>
      <c r="F223" s="5" t="str">
        <f t="shared" si="18"/>
        <v/>
      </c>
      <c r="G223" s="5" t="str">
        <f t="shared" si="19"/>
        <v/>
      </c>
      <c r="H223" s="5" t="str">
        <f t="shared" si="20"/>
        <v/>
      </c>
      <c r="I223" s="5" t="str">
        <f t="shared" si="21"/>
        <v/>
      </c>
      <c r="J223" s="124" t="s">
        <v>391</v>
      </c>
      <c r="K223" s="32"/>
      <c r="L223" s="5"/>
    </row>
    <row r="224" spans="1:12" s="118" customFormat="1" ht="18.75" x14ac:dyDescent="0.25">
      <c r="A224" s="29">
        <v>217</v>
      </c>
      <c r="B224" s="30" t="s">
        <v>286</v>
      </c>
      <c r="C224" s="45" t="s">
        <v>18</v>
      </c>
      <c r="D224" s="24" t="s">
        <v>392</v>
      </c>
      <c r="E224" s="90" t="str">
        <f t="shared" si="17"/>
        <v/>
      </c>
      <c r="F224" s="5" t="str">
        <f t="shared" si="18"/>
        <v>X</v>
      </c>
      <c r="G224" s="5" t="str">
        <f t="shared" si="19"/>
        <v/>
      </c>
      <c r="H224" s="5" t="str">
        <f t="shared" si="20"/>
        <v/>
      </c>
      <c r="I224" s="5" t="str">
        <f t="shared" si="21"/>
        <v/>
      </c>
      <c r="J224" s="124" t="s">
        <v>391</v>
      </c>
      <c r="K224" s="59"/>
      <c r="L224" s="5"/>
    </row>
    <row r="225" spans="1:12" s="118" customFormat="1" ht="18.75" x14ac:dyDescent="0.25">
      <c r="A225" s="29">
        <v>218</v>
      </c>
      <c r="B225" s="30" t="s">
        <v>287</v>
      </c>
      <c r="C225" s="45" t="s">
        <v>18</v>
      </c>
      <c r="D225" s="24" t="s">
        <v>392</v>
      </c>
      <c r="E225" s="90" t="str">
        <f t="shared" si="17"/>
        <v/>
      </c>
      <c r="F225" s="5" t="str">
        <f t="shared" si="18"/>
        <v>X</v>
      </c>
      <c r="G225" s="5" t="str">
        <f t="shared" si="19"/>
        <v/>
      </c>
      <c r="H225" s="5" t="str">
        <f t="shared" si="20"/>
        <v/>
      </c>
      <c r="I225" s="5" t="str">
        <f t="shared" si="21"/>
        <v/>
      </c>
      <c r="J225" s="124" t="s">
        <v>391</v>
      </c>
      <c r="K225" s="67"/>
      <c r="L225" s="5"/>
    </row>
    <row r="226" spans="1:12" s="118" customFormat="1" ht="18.75" x14ac:dyDescent="0.25">
      <c r="A226" s="29">
        <v>219</v>
      </c>
      <c r="B226" s="30" t="s">
        <v>288</v>
      </c>
      <c r="C226" s="45" t="s">
        <v>20</v>
      </c>
      <c r="D226" s="24" t="s">
        <v>392</v>
      </c>
      <c r="E226" s="90" t="str">
        <f t="shared" si="17"/>
        <v>X</v>
      </c>
      <c r="F226" s="5" t="str">
        <f t="shared" si="18"/>
        <v/>
      </c>
      <c r="G226" s="5" t="str">
        <f t="shared" si="19"/>
        <v/>
      </c>
      <c r="H226" s="5" t="str">
        <f t="shared" si="20"/>
        <v/>
      </c>
      <c r="I226" s="5" t="str">
        <f t="shared" si="21"/>
        <v/>
      </c>
      <c r="J226" s="124" t="s">
        <v>391</v>
      </c>
      <c r="K226" s="32"/>
      <c r="L226" s="5"/>
    </row>
    <row r="227" spans="1:12" s="118" customFormat="1" ht="18.75" x14ac:dyDescent="0.25">
      <c r="A227" s="29">
        <v>220</v>
      </c>
      <c r="B227" s="30" t="s">
        <v>289</v>
      </c>
      <c r="C227" s="45" t="s">
        <v>18</v>
      </c>
      <c r="D227" s="24" t="s">
        <v>392</v>
      </c>
      <c r="E227" s="90" t="str">
        <f t="shared" si="17"/>
        <v/>
      </c>
      <c r="F227" s="5" t="str">
        <f t="shared" si="18"/>
        <v>X</v>
      </c>
      <c r="G227" s="5" t="str">
        <f t="shared" si="19"/>
        <v/>
      </c>
      <c r="H227" s="5" t="str">
        <f t="shared" si="20"/>
        <v/>
      </c>
      <c r="I227" s="5" t="str">
        <f t="shared" si="21"/>
        <v/>
      </c>
      <c r="J227" s="124" t="s">
        <v>391</v>
      </c>
      <c r="K227" s="32"/>
      <c r="L227" s="5"/>
    </row>
    <row r="228" spans="1:12" s="118" customFormat="1" ht="18.75" x14ac:dyDescent="0.25">
      <c r="A228" s="29">
        <v>221</v>
      </c>
      <c r="B228" s="30" t="s">
        <v>290</v>
      </c>
      <c r="C228" s="45" t="s">
        <v>20</v>
      </c>
      <c r="D228" s="24" t="s">
        <v>392</v>
      </c>
      <c r="E228" s="90" t="str">
        <f t="shared" si="17"/>
        <v>X</v>
      </c>
      <c r="F228" s="5" t="str">
        <f t="shared" si="18"/>
        <v/>
      </c>
      <c r="G228" s="5" t="str">
        <f t="shared" si="19"/>
        <v/>
      </c>
      <c r="H228" s="5" t="str">
        <f t="shared" si="20"/>
        <v/>
      </c>
      <c r="I228" s="5" t="str">
        <f t="shared" si="21"/>
        <v/>
      </c>
      <c r="J228" s="124" t="s">
        <v>391</v>
      </c>
      <c r="K228" s="59"/>
      <c r="L228" s="5"/>
    </row>
    <row r="229" spans="1:12" s="118" customFormat="1" ht="18.75" x14ac:dyDescent="0.25">
      <c r="A229" s="29">
        <v>222</v>
      </c>
      <c r="B229" s="30" t="s">
        <v>291</v>
      </c>
      <c r="C229" s="45" t="s">
        <v>20</v>
      </c>
      <c r="D229" s="24" t="s">
        <v>392</v>
      </c>
      <c r="E229" s="90" t="str">
        <f t="shared" si="17"/>
        <v>X</v>
      </c>
      <c r="F229" s="5" t="str">
        <f t="shared" si="18"/>
        <v/>
      </c>
      <c r="G229" s="5" t="str">
        <f t="shared" si="19"/>
        <v/>
      </c>
      <c r="H229" s="5" t="str">
        <f t="shared" si="20"/>
        <v/>
      </c>
      <c r="I229" s="5" t="str">
        <f t="shared" si="21"/>
        <v/>
      </c>
      <c r="J229" s="124" t="s">
        <v>391</v>
      </c>
      <c r="K229" s="32"/>
      <c r="L229" s="5"/>
    </row>
    <row r="230" spans="1:12" s="118" customFormat="1" ht="18.75" x14ac:dyDescent="0.25">
      <c r="A230" s="29">
        <v>223</v>
      </c>
      <c r="B230" s="30" t="s">
        <v>292</v>
      </c>
      <c r="C230" s="45" t="s">
        <v>18</v>
      </c>
      <c r="D230" s="24" t="s">
        <v>392</v>
      </c>
      <c r="E230" s="90" t="str">
        <f t="shared" si="17"/>
        <v/>
      </c>
      <c r="F230" s="5" t="str">
        <f t="shared" si="18"/>
        <v>X</v>
      </c>
      <c r="G230" s="5" t="str">
        <f t="shared" si="19"/>
        <v/>
      </c>
      <c r="H230" s="5" t="str">
        <f t="shared" si="20"/>
        <v/>
      </c>
      <c r="I230" s="5" t="str">
        <f t="shared" si="21"/>
        <v/>
      </c>
      <c r="J230" s="124" t="s">
        <v>391</v>
      </c>
      <c r="K230" s="32"/>
      <c r="L230" s="5"/>
    </row>
    <row r="231" spans="1:12" s="118" customFormat="1" ht="18.75" x14ac:dyDescent="0.25">
      <c r="A231" s="29">
        <v>224</v>
      </c>
      <c r="B231" s="30" t="s">
        <v>293</v>
      </c>
      <c r="C231" s="45" t="s">
        <v>20</v>
      </c>
      <c r="D231" s="24" t="s">
        <v>392</v>
      </c>
      <c r="E231" s="90" t="str">
        <f t="shared" si="17"/>
        <v>X</v>
      </c>
      <c r="F231" s="5" t="str">
        <f t="shared" si="18"/>
        <v/>
      </c>
      <c r="G231" s="5" t="str">
        <f t="shared" si="19"/>
        <v/>
      </c>
      <c r="H231" s="5" t="str">
        <f t="shared" si="20"/>
        <v/>
      </c>
      <c r="I231" s="5" t="str">
        <f t="shared" si="21"/>
        <v/>
      </c>
      <c r="J231" s="124" t="s">
        <v>391</v>
      </c>
      <c r="K231" s="32"/>
      <c r="L231" s="5"/>
    </row>
    <row r="232" spans="1:12" s="118" customFormat="1" ht="18.75" x14ac:dyDescent="0.25">
      <c r="A232" s="29">
        <v>225</v>
      </c>
      <c r="B232" s="30" t="s">
        <v>294</v>
      </c>
      <c r="C232" s="45" t="s">
        <v>18</v>
      </c>
      <c r="D232" s="24" t="s">
        <v>392</v>
      </c>
      <c r="E232" s="90" t="str">
        <f t="shared" si="17"/>
        <v/>
      </c>
      <c r="F232" s="5" t="str">
        <f t="shared" si="18"/>
        <v>X</v>
      </c>
      <c r="G232" s="5" t="str">
        <f t="shared" si="19"/>
        <v/>
      </c>
      <c r="H232" s="5" t="str">
        <f t="shared" si="20"/>
        <v/>
      </c>
      <c r="I232" s="5" t="str">
        <f t="shared" si="21"/>
        <v/>
      </c>
      <c r="J232" s="124" t="s">
        <v>391</v>
      </c>
      <c r="K232" s="32"/>
      <c r="L232" s="5"/>
    </row>
    <row r="233" spans="1:12" s="3" customFormat="1" ht="18.75" x14ac:dyDescent="0.25">
      <c r="A233" s="29">
        <v>226</v>
      </c>
      <c r="B233" s="30" t="s">
        <v>295</v>
      </c>
      <c r="C233" s="45" t="s">
        <v>18</v>
      </c>
      <c r="D233" s="24" t="s">
        <v>392</v>
      </c>
      <c r="E233" s="90" t="str">
        <f t="shared" si="17"/>
        <v/>
      </c>
      <c r="F233" s="5" t="str">
        <f t="shared" si="18"/>
        <v>X</v>
      </c>
      <c r="G233" s="5" t="str">
        <f t="shared" si="19"/>
        <v/>
      </c>
      <c r="H233" s="5" t="str">
        <f t="shared" si="20"/>
        <v/>
      </c>
      <c r="I233" s="5" t="str">
        <f t="shared" si="21"/>
        <v/>
      </c>
      <c r="J233" s="124" t="s">
        <v>391</v>
      </c>
      <c r="K233" s="32"/>
      <c r="L233" s="110"/>
    </row>
    <row r="234" spans="1:12" s="3" customFormat="1" ht="30" x14ac:dyDescent="0.25">
      <c r="A234" s="29">
        <v>227</v>
      </c>
      <c r="B234" s="30" t="s">
        <v>296</v>
      </c>
      <c r="C234" s="45" t="s">
        <v>18</v>
      </c>
      <c r="D234" s="24" t="s">
        <v>392</v>
      </c>
      <c r="E234" s="90" t="str">
        <f t="shared" si="17"/>
        <v/>
      </c>
      <c r="F234" s="5" t="str">
        <f t="shared" si="18"/>
        <v>X</v>
      </c>
      <c r="G234" s="5" t="str">
        <f t="shared" si="19"/>
        <v/>
      </c>
      <c r="H234" s="5" t="str">
        <f t="shared" si="20"/>
        <v/>
      </c>
      <c r="I234" s="5" t="str">
        <f t="shared" si="21"/>
        <v/>
      </c>
      <c r="J234" s="124" t="s">
        <v>391</v>
      </c>
      <c r="K234" s="44" t="s">
        <v>45</v>
      </c>
      <c r="L234" s="110"/>
    </row>
    <row r="235" spans="1:12" s="3" customFormat="1" ht="18.75" x14ac:dyDescent="0.25">
      <c r="A235" s="29">
        <v>228</v>
      </c>
      <c r="B235" s="30" t="s">
        <v>297</v>
      </c>
      <c r="C235" s="45" t="s">
        <v>18</v>
      </c>
      <c r="D235" s="24" t="s">
        <v>392</v>
      </c>
      <c r="E235" s="90" t="str">
        <f t="shared" si="17"/>
        <v/>
      </c>
      <c r="F235" s="5" t="str">
        <f t="shared" si="18"/>
        <v>X</v>
      </c>
      <c r="G235" s="5" t="str">
        <f t="shared" si="19"/>
        <v/>
      </c>
      <c r="H235" s="5" t="str">
        <f t="shared" si="20"/>
        <v/>
      </c>
      <c r="I235" s="5" t="str">
        <f t="shared" si="21"/>
        <v/>
      </c>
      <c r="J235" s="124" t="s">
        <v>391</v>
      </c>
      <c r="K235" s="32"/>
      <c r="L235" s="110"/>
    </row>
    <row r="236" spans="1:12" s="3" customFormat="1" ht="18.75" x14ac:dyDescent="0.25">
      <c r="A236" s="29">
        <v>229</v>
      </c>
      <c r="B236" s="30" t="s">
        <v>298</v>
      </c>
      <c r="C236" s="45" t="s">
        <v>18</v>
      </c>
      <c r="D236" s="24" t="s">
        <v>392</v>
      </c>
      <c r="E236" s="90" t="str">
        <f t="shared" si="17"/>
        <v/>
      </c>
      <c r="F236" s="5" t="str">
        <f t="shared" si="18"/>
        <v>X</v>
      </c>
      <c r="G236" s="5" t="str">
        <f t="shared" si="19"/>
        <v/>
      </c>
      <c r="H236" s="5" t="str">
        <f t="shared" si="20"/>
        <v/>
      </c>
      <c r="I236" s="5" t="str">
        <f t="shared" si="21"/>
        <v/>
      </c>
      <c r="J236" s="124" t="s">
        <v>391</v>
      </c>
      <c r="K236" s="59"/>
      <c r="L236" s="110"/>
    </row>
    <row r="237" spans="1:12" s="3" customFormat="1" ht="30" x14ac:dyDescent="0.25">
      <c r="A237" s="29">
        <v>230</v>
      </c>
      <c r="B237" s="30" t="s">
        <v>299</v>
      </c>
      <c r="C237" s="45" t="s">
        <v>18</v>
      </c>
      <c r="D237" s="24" t="s">
        <v>392</v>
      </c>
      <c r="E237" s="90" t="str">
        <f t="shared" si="17"/>
        <v/>
      </c>
      <c r="F237" s="5" t="str">
        <f t="shared" si="18"/>
        <v>X</v>
      </c>
      <c r="G237" s="5" t="str">
        <f t="shared" si="19"/>
        <v/>
      </c>
      <c r="H237" s="5" t="str">
        <f t="shared" si="20"/>
        <v/>
      </c>
      <c r="I237" s="5" t="str">
        <f t="shared" si="21"/>
        <v/>
      </c>
      <c r="J237" s="124" t="s">
        <v>391</v>
      </c>
      <c r="K237" s="32" t="s">
        <v>67</v>
      </c>
      <c r="L237" s="110"/>
    </row>
    <row r="238" spans="1:12" s="3" customFormat="1" ht="30" x14ac:dyDescent="0.25">
      <c r="A238" s="29">
        <v>231</v>
      </c>
      <c r="B238" s="30" t="s">
        <v>300</v>
      </c>
      <c r="C238" s="45" t="s">
        <v>18</v>
      </c>
      <c r="D238" s="24" t="s">
        <v>392</v>
      </c>
      <c r="E238" s="90" t="str">
        <f t="shared" si="17"/>
        <v/>
      </c>
      <c r="F238" s="5" t="str">
        <f t="shared" si="18"/>
        <v>X</v>
      </c>
      <c r="G238" s="5" t="str">
        <f t="shared" si="19"/>
        <v/>
      </c>
      <c r="H238" s="5" t="str">
        <f t="shared" si="20"/>
        <v/>
      </c>
      <c r="I238" s="5" t="str">
        <f t="shared" si="21"/>
        <v/>
      </c>
      <c r="J238" s="124" t="s">
        <v>391</v>
      </c>
      <c r="K238" s="32" t="s">
        <v>67</v>
      </c>
      <c r="L238" s="110"/>
    </row>
    <row r="239" spans="1:12" s="13" customFormat="1" ht="18.75" x14ac:dyDescent="0.25">
      <c r="A239" s="29">
        <v>232</v>
      </c>
      <c r="B239" s="30" t="s">
        <v>301</v>
      </c>
      <c r="C239" s="45" t="s">
        <v>20</v>
      </c>
      <c r="D239" s="41" t="s">
        <v>25</v>
      </c>
      <c r="E239" s="90" t="str">
        <f t="shared" si="17"/>
        <v>X</v>
      </c>
      <c r="F239" s="5" t="str">
        <f t="shared" si="18"/>
        <v/>
      </c>
      <c r="G239" s="5" t="str">
        <f t="shared" si="19"/>
        <v/>
      </c>
      <c r="H239" s="5" t="str">
        <f t="shared" si="20"/>
        <v/>
      </c>
      <c r="I239" s="5" t="str">
        <f t="shared" si="21"/>
        <v/>
      </c>
      <c r="J239" s="124" t="s">
        <v>391</v>
      </c>
      <c r="K239" s="32"/>
      <c r="L239" s="5" t="s">
        <v>398</v>
      </c>
    </row>
    <row r="240" spans="1:12" s="13" customFormat="1" ht="18.75" x14ac:dyDescent="0.25">
      <c r="A240" s="29">
        <v>233</v>
      </c>
      <c r="B240" s="30" t="s">
        <v>302</v>
      </c>
      <c r="C240" s="45" t="s">
        <v>18</v>
      </c>
      <c r="D240" s="24" t="s">
        <v>392</v>
      </c>
      <c r="E240" s="90" t="str">
        <f t="shared" si="17"/>
        <v/>
      </c>
      <c r="F240" s="5" t="str">
        <f t="shared" si="18"/>
        <v>X</v>
      </c>
      <c r="G240" s="5" t="str">
        <f t="shared" si="19"/>
        <v/>
      </c>
      <c r="H240" s="5" t="str">
        <f t="shared" si="20"/>
        <v/>
      </c>
      <c r="I240" s="5" t="str">
        <f t="shared" si="21"/>
        <v/>
      </c>
      <c r="J240" s="124" t="s">
        <v>391</v>
      </c>
      <c r="K240" s="51"/>
      <c r="L240" s="110" t="s">
        <v>398</v>
      </c>
    </row>
    <row r="241" spans="1:12" s="13" customFormat="1" ht="30" x14ac:dyDescent="0.25">
      <c r="A241" s="29">
        <v>234</v>
      </c>
      <c r="B241" s="30" t="s">
        <v>303</v>
      </c>
      <c r="C241" s="45" t="s">
        <v>20</v>
      </c>
      <c r="D241" s="24" t="s">
        <v>392</v>
      </c>
      <c r="E241" s="90" t="str">
        <f t="shared" si="17"/>
        <v>X</v>
      </c>
      <c r="F241" s="5" t="str">
        <f t="shared" si="18"/>
        <v/>
      </c>
      <c r="G241" s="5" t="str">
        <f t="shared" si="19"/>
        <v/>
      </c>
      <c r="H241" s="5" t="str">
        <f t="shared" si="20"/>
        <v/>
      </c>
      <c r="I241" s="5" t="str">
        <f t="shared" si="21"/>
        <v/>
      </c>
      <c r="J241" s="124" t="s">
        <v>391</v>
      </c>
      <c r="K241" s="44" t="s">
        <v>44</v>
      </c>
      <c r="L241" s="110"/>
    </row>
    <row r="242" spans="1:12" s="13" customFormat="1" ht="18.75" x14ac:dyDescent="0.25">
      <c r="A242" s="29">
        <v>235</v>
      </c>
      <c r="B242" s="30" t="s">
        <v>304</v>
      </c>
      <c r="C242" s="45" t="s">
        <v>20</v>
      </c>
      <c r="D242" s="24" t="s">
        <v>392</v>
      </c>
      <c r="E242" s="90" t="str">
        <f t="shared" si="17"/>
        <v>X</v>
      </c>
      <c r="F242" s="5" t="str">
        <f t="shared" si="18"/>
        <v/>
      </c>
      <c r="G242" s="5" t="str">
        <f t="shared" si="19"/>
        <v/>
      </c>
      <c r="H242" s="5" t="str">
        <f t="shared" si="20"/>
        <v/>
      </c>
      <c r="I242" s="5" t="str">
        <f t="shared" si="21"/>
        <v/>
      </c>
      <c r="J242" s="124" t="s">
        <v>391</v>
      </c>
      <c r="K242" s="32"/>
      <c r="L242" s="110"/>
    </row>
    <row r="243" spans="1:12" s="13" customFormat="1" ht="18.75" x14ac:dyDescent="0.25">
      <c r="A243" s="29">
        <v>236</v>
      </c>
      <c r="B243" s="30" t="s">
        <v>305</v>
      </c>
      <c r="C243" s="45" t="s">
        <v>20</v>
      </c>
      <c r="D243" s="24" t="s">
        <v>392</v>
      </c>
      <c r="E243" s="90" t="str">
        <f t="shared" si="17"/>
        <v>X</v>
      </c>
      <c r="F243" s="5" t="str">
        <f t="shared" si="18"/>
        <v/>
      </c>
      <c r="G243" s="5" t="str">
        <f t="shared" si="19"/>
        <v/>
      </c>
      <c r="H243" s="5" t="str">
        <f t="shared" si="20"/>
        <v/>
      </c>
      <c r="I243" s="5" t="str">
        <f t="shared" si="21"/>
        <v/>
      </c>
      <c r="J243" s="124" t="s">
        <v>391</v>
      </c>
      <c r="K243" s="68"/>
      <c r="L243" s="110"/>
    </row>
    <row r="244" spans="1:12" s="13" customFormat="1" ht="18.75" x14ac:dyDescent="0.25">
      <c r="A244" s="29">
        <v>237</v>
      </c>
      <c r="B244" s="30" t="s">
        <v>306</v>
      </c>
      <c r="C244" s="45" t="s">
        <v>18</v>
      </c>
      <c r="D244" s="24" t="s">
        <v>392</v>
      </c>
      <c r="E244" s="90" t="str">
        <f t="shared" si="17"/>
        <v/>
      </c>
      <c r="F244" s="5" t="str">
        <f t="shared" si="18"/>
        <v>X</v>
      </c>
      <c r="G244" s="5" t="str">
        <f t="shared" si="19"/>
        <v/>
      </c>
      <c r="H244" s="5" t="str">
        <f t="shared" si="20"/>
        <v/>
      </c>
      <c r="I244" s="5" t="str">
        <f t="shared" si="21"/>
        <v/>
      </c>
      <c r="J244" s="124" t="s">
        <v>391</v>
      </c>
      <c r="K244" s="32"/>
      <c r="L244" s="110"/>
    </row>
    <row r="245" spans="1:12" s="13" customFormat="1" ht="18.75" x14ac:dyDescent="0.25">
      <c r="A245" s="29">
        <v>238</v>
      </c>
      <c r="B245" s="30" t="s">
        <v>307</v>
      </c>
      <c r="C245" s="45" t="s">
        <v>18</v>
      </c>
      <c r="D245" s="24" t="s">
        <v>392</v>
      </c>
      <c r="E245" s="90" t="str">
        <f t="shared" si="17"/>
        <v/>
      </c>
      <c r="F245" s="5" t="str">
        <f t="shared" si="18"/>
        <v>X</v>
      </c>
      <c r="G245" s="5" t="str">
        <f t="shared" si="19"/>
        <v/>
      </c>
      <c r="H245" s="5" t="str">
        <f t="shared" si="20"/>
        <v/>
      </c>
      <c r="I245" s="5" t="str">
        <f t="shared" si="21"/>
        <v/>
      </c>
      <c r="J245" s="124" t="s">
        <v>391</v>
      </c>
      <c r="K245" s="32"/>
      <c r="L245" s="110"/>
    </row>
    <row r="246" spans="1:12" s="13" customFormat="1" ht="18.75" x14ac:dyDescent="0.25">
      <c r="A246" s="29">
        <v>239</v>
      </c>
      <c r="B246" s="30" t="s">
        <v>308</v>
      </c>
      <c r="C246" s="45" t="s">
        <v>18</v>
      </c>
      <c r="D246" s="24" t="s">
        <v>392</v>
      </c>
      <c r="E246" s="90" t="str">
        <f t="shared" si="17"/>
        <v/>
      </c>
      <c r="F246" s="5" t="str">
        <f t="shared" si="18"/>
        <v>X</v>
      </c>
      <c r="G246" s="5" t="str">
        <f t="shared" si="19"/>
        <v/>
      </c>
      <c r="H246" s="5" t="str">
        <f t="shared" si="20"/>
        <v/>
      </c>
      <c r="I246" s="5" t="str">
        <f t="shared" si="21"/>
        <v/>
      </c>
      <c r="J246" s="124" t="s">
        <v>391</v>
      </c>
      <c r="K246" s="32"/>
      <c r="L246" s="110"/>
    </row>
    <row r="247" spans="1:12" s="118" customFormat="1" ht="18.75" x14ac:dyDescent="0.25">
      <c r="A247" s="29">
        <v>240</v>
      </c>
      <c r="B247" s="30" t="s">
        <v>309</v>
      </c>
      <c r="C247" s="45" t="s">
        <v>18</v>
      </c>
      <c r="D247" s="41" t="s">
        <v>70</v>
      </c>
      <c r="E247" s="90" t="str">
        <f t="shared" si="17"/>
        <v/>
      </c>
      <c r="F247" s="5" t="str">
        <f t="shared" si="18"/>
        <v>X</v>
      </c>
      <c r="G247" s="5" t="str">
        <f t="shared" si="19"/>
        <v/>
      </c>
      <c r="H247" s="5" t="str">
        <f t="shared" si="20"/>
        <v/>
      </c>
      <c r="I247" s="5" t="str">
        <f t="shared" si="21"/>
        <v/>
      </c>
      <c r="J247" s="124" t="s">
        <v>391</v>
      </c>
      <c r="K247" s="50"/>
      <c r="L247" s="5"/>
    </row>
    <row r="248" spans="1:12" s="2" customFormat="1" ht="18.75" x14ac:dyDescent="0.25">
      <c r="A248" s="29">
        <v>241</v>
      </c>
      <c r="B248" s="30" t="s">
        <v>310</v>
      </c>
      <c r="C248" s="45" t="s">
        <v>20</v>
      </c>
      <c r="D248" s="24" t="s">
        <v>392</v>
      </c>
      <c r="E248" s="90" t="str">
        <f t="shared" si="17"/>
        <v>X</v>
      </c>
      <c r="F248" s="5" t="str">
        <f t="shared" si="18"/>
        <v/>
      </c>
      <c r="G248" s="5" t="str">
        <f t="shared" si="19"/>
        <v/>
      </c>
      <c r="H248" s="5" t="str">
        <f t="shared" si="20"/>
        <v/>
      </c>
      <c r="I248" s="5" t="str">
        <f t="shared" si="21"/>
        <v/>
      </c>
      <c r="J248" s="124" t="s">
        <v>391</v>
      </c>
      <c r="K248" s="53"/>
      <c r="L248" s="5"/>
    </row>
    <row r="249" spans="1:12" s="2" customFormat="1" ht="18.75" x14ac:dyDescent="0.25">
      <c r="A249" s="29">
        <v>242</v>
      </c>
      <c r="B249" s="30" t="s">
        <v>311</v>
      </c>
      <c r="C249" s="45" t="s">
        <v>18</v>
      </c>
      <c r="D249" s="24" t="s">
        <v>392</v>
      </c>
      <c r="E249" s="90" t="str">
        <f t="shared" si="17"/>
        <v/>
      </c>
      <c r="F249" s="5" t="str">
        <f t="shared" si="18"/>
        <v>X</v>
      </c>
      <c r="G249" s="5" t="str">
        <f t="shared" si="19"/>
        <v/>
      </c>
      <c r="H249" s="5" t="str">
        <f t="shared" si="20"/>
        <v/>
      </c>
      <c r="I249" s="5" t="str">
        <f t="shared" si="21"/>
        <v/>
      </c>
      <c r="J249" s="124" t="s">
        <v>391</v>
      </c>
      <c r="K249" s="51"/>
      <c r="L249" s="5"/>
    </row>
    <row r="250" spans="1:12" s="118" customFormat="1" ht="18.75" x14ac:dyDescent="0.25">
      <c r="A250" s="29">
        <v>243</v>
      </c>
      <c r="B250" s="30" t="s">
        <v>312</v>
      </c>
      <c r="C250" s="45" t="s">
        <v>18</v>
      </c>
      <c r="D250" s="24" t="s">
        <v>392</v>
      </c>
      <c r="E250" s="90" t="str">
        <f t="shared" si="17"/>
        <v/>
      </c>
      <c r="F250" s="5" t="str">
        <f t="shared" si="18"/>
        <v>X</v>
      </c>
      <c r="G250" s="5" t="str">
        <f t="shared" si="19"/>
        <v/>
      </c>
      <c r="H250" s="5" t="str">
        <f t="shared" si="20"/>
        <v/>
      </c>
      <c r="I250" s="5" t="str">
        <f t="shared" si="21"/>
        <v/>
      </c>
      <c r="J250" s="124" t="s">
        <v>391</v>
      </c>
      <c r="K250" s="50"/>
      <c r="L250" s="5"/>
    </row>
    <row r="251" spans="1:12" s="118" customFormat="1" ht="18.75" x14ac:dyDescent="0.25">
      <c r="A251" s="29">
        <v>244</v>
      </c>
      <c r="B251" s="30" t="s">
        <v>313</v>
      </c>
      <c r="C251" s="45" t="s">
        <v>18</v>
      </c>
      <c r="D251" s="24" t="s">
        <v>392</v>
      </c>
      <c r="E251" s="90" t="str">
        <f t="shared" si="17"/>
        <v/>
      </c>
      <c r="F251" s="5" t="str">
        <f t="shared" si="18"/>
        <v>X</v>
      </c>
      <c r="G251" s="5" t="str">
        <f t="shared" si="19"/>
        <v/>
      </c>
      <c r="H251" s="5" t="str">
        <f t="shared" si="20"/>
        <v/>
      </c>
      <c r="I251" s="5" t="str">
        <f t="shared" si="21"/>
        <v/>
      </c>
      <c r="J251" s="124" t="s">
        <v>391</v>
      </c>
      <c r="K251" s="50"/>
      <c r="L251" s="5"/>
    </row>
    <row r="252" spans="1:12" s="118" customFormat="1" ht="18.75" x14ac:dyDescent="0.25">
      <c r="A252" s="29">
        <v>245</v>
      </c>
      <c r="B252" s="30" t="s">
        <v>314</v>
      </c>
      <c r="C252" s="45" t="s">
        <v>20</v>
      </c>
      <c r="D252" s="24" t="s">
        <v>392</v>
      </c>
      <c r="E252" s="90" t="str">
        <f t="shared" si="17"/>
        <v>X</v>
      </c>
      <c r="F252" s="5" t="str">
        <f t="shared" si="18"/>
        <v/>
      </c>
      <c r="G252" s="5" t="str">
        <f t="shared" si="19"/>
        <v/>
      </c>
      <c r="H252" s="5" t="str">
        <f t="shared" si="20"/>
        <v/>
      </c>
      <c r="I252" s="5" t="str">
        <f t="shared" si="21"/>
        <v/>
      </c>
      <c r="J252" s="124" t="s">
        <v>391</v>
      </c>
      <c r="K252" s="51"/>
      <c r="L252" s="5" t="s">
        <v>398</v>
      </c>
    </row>
    <row r="253" spans="1:12" s="118" customFormat="1" ht="18.75" x14ac:dyDescent="0.25">
      <c r="A253" s="29">
        <v>246</v>
      </c>
      <c r="B253" s="30" t="s">
        <v>315</v>
      </c>
      <c r="C253" s="45" t="s">
        <v>20</v>
      </c>
      <c r="D253" s="24" t="s">
        <v>392</v>
      </c>
      <c r="E253" s="90" t="str">
        <f t="shared" si="17"/>
        <v>X</v>
      </c>
      <c r="F253" s="5" t="str">
        <f t="shared" si="18"/>
        <v/>
      </c>
      <c r="G253" s="5" t="str">
        <f t="shared" si="19"/>
        <v/>
      </c>
      <c r="H253" s="5" t="str">
        <f t="shared" si="20"/>
        <v/>
      </c>
      <c r="I253" s="5" t="str">
        <f t="shared" si="21"/>
        <v/>
      </c>
      <c r="J253" s="124" t="s">
        <v>391</v>
      </c>
      <c r="K253" s="50"/>
      <c r="L253" s="5"/>
    </row>
    <row r="254" spans="1:12" s="118" customFormat="1" ht="18.75" x14ac:dyDescent="0.25">
      <c r="A254" s="29">
        <v>247</v>
      </c>
      <c r="B254" s="30" t="s">
        <v>316</v>
      </c>
      <c r="C254" s="45" t="s">
        <v>20</v>
      </c>
      <c r="D254" s="24" t="s">
        <v>392</v>
      </c>
      <c r="E254" s="90" t="str">
        <f t="shared" si="17"/>
        <v>X</v>
      </c>
      <c r="F254" s="5" t="str">
        <f t="shared" si="18"/>
        <v/>
      </c>
      <c r="G254" s="5" t="str">
        <f t="shared" si="19"/>
        <v/>
      </c>
      <c r="H254" s="5" t="str">
        <f t="shared" si="20"/>
        <v/>
      </c>
      <c r="I254" s="5" t="str">
        <f t="shared" si="21"/>
        <v/>
      </c>
      <c r="J254" s="124" t="s">
        <v>391</v>
      </c>
      <c r="K254" s="50"/>
      <c r="L254" s="5"/>
    </row>
    <row r="255" spans="1:12" s="3" customFormat="1" ht="18.75" x14ac:dyDescent="0.25">
      <c r="A255" s="29">
        <v>248</v>
      </c>
      <c r="B255" s="30" t="s">
        <v>317</v>
      </c>
      <c r="C255" s="45" t="s">
        <v>18</v>
      </c>
      <c r="D255" s="24" t="s">
        <v>392</v>
      </c>
      <c r="E255" s="90" t="str">
        <f t="shared" si="17"/>
        <v/>
      </c>
      <c r="F255" s="5" t="str">
        <f t="shared" si="18"/>
        <v>X</v>
      </c>
      <c r="G255" s="5" t="str">
        <f t="shared" si="19"/>
        <v/>
      </c>
      <c r="H255" s="5" t="str">
        <f t="shared" si="20"/>
        <v/>
      </c>
      <c r="I255" s="5" t="str">
        <f t="shared" si="21"/>
        <v/>
      </c>
      <c r="J255" s="124" t="s">
        <v>391</v>
      </c>
      <c r="K255" s="51"/>
      <c r="L255" s="110"/>
    </row>
    <row r="256" spans="1:12" s="118" customFormat="1" ht="18.75" x14ac:dyDescent="0.25">
      <c r="A256" s="29">
        <v>249</v>
      </c>
      <c r="B256" s="30" t="s">
        <v>318</v>
      </c>
      <c r="C256" s="45" t="s">
        <v>20</v>
      </c>
      <c r="D256" s="24" t="s">
        <v>392</v>
      </c>
      <c r="E256" s="90" t="str">
        <f t="shared" si="17"/>
        <v>X</v>
      </c>
      <c r="F256" s="5" t="str">
        <f t="shared" si="18"/>
        <v/>
      </c>
      <c r="G256" s="5" t="str">
        <f t="shared" si="19"/>
        <v/>
      </c>
      <c r="H256" s="5" t="str">
        <f t="shared" si="20"/>
        <v/>
      </c>
      <c r="I256" s="5" t="str">
        <f t="shared" si="21"/>
        <v/>
      </c>
      <c r="J256" s="124" t="s">
        <v>391</v>
      </c>
      <c r="K256" s="50"/>
      <c r="L256" s="5"/>
    </row>
    <row r="257" spans="1:12" s="118" customFormat="1" ht="18.75" x14ac:dyDescent="0.25">
      <c r="A257" s="29">
        <v>250</v>
      </c>
      <c r="B257" s="30" t="s">
        <v>319</v>
      </c>
      <c r="C257" s="45" t="s">
        <v>20</v>
      </c>
      <c r="D257" s="41" t="s">
        <v>12</v>
      </c>
      <c r="E257" s="90" t="str">
        <f t="shared" si="17"/>
        <v>X</v>
      </c>
      <c r="F257" s="5" t="str">
        <f t="shared" si="18"/>
        <v/>
      </c>
      <c r="G257" s="5" t="str">
        <f t="shared" si="19"/>
        <v/>
      </c>
      <c r="H257" s="5" t="str">
        <f t="shared" si="20"/>
        <v/>
      </c>
      <c r="I257" s="5" t="str">
        <f t="shared" si="21"/>
        <v/>
      </c>
      <c r="J257" s="124" t="s">
        <v>391</v>
      </c>
      <c r="K257" s="51"/>
      <c r="L257" s="5" t="s">
        <v>399</v>
      </c>
    </row>
    <row r="258" spans="1:12" s="118" customFormat="1" ht="18.75" x14ac:dyDescent="0.25">
      <c r="A258" s="29">
        <v>251</v>
      </c>
      <c r="B258" s="30" t="s">
        <v>320</v>
      </c>
      <c r="C258" s="45" t="s">
        <v>18</v>
      </c>
      <c r="D258" s="24" t="s">
        <v>392</v>
      </c>
      <c r="E258" s="90" t="str">
        <f t="shared" si="17"/>
        <v/>
      </c>
      <c r="F258" s="5" t="str">
        <f t="shared" si="18"/>
        <v>X</v>
      </c>
      <c r="G258" s="5" t="str">
        <f t="shared" si="19"/>
        <v/>
      </c>
      <c r="H258" s="5" t="str">
        <f t="shared" si="20"/>
        <v/>
      </c>
      <c r="I258" s="5" t="str">
        <f t="shared" si="21"/>
        <v/>
      </c>
      <c r="J258" s="124" t="s">
        <v>391</v>
      </c>
      <c r="K258" s="51" t="s">
        <v>29</v>
      </c>
      <c r="L258" s="5" t="s">
        <v>397</v>
      </c>
    </row>
    <row r="259" spans="1:12" s="118" customFormat="1" ht="18.75" x14ac:dyDescent="0.25">
      <c r="A259" s="29">
        <v>252</v>
      </c>
      <c r="B259" s="30" t="s">
        <v>321</v>
      </c>
      <c r="C259" s="45" t="s">
        <v>20</v>
      </c>
      <c r="D259" s="24" t="s">
        <v>392</v>
      </c>
      <c r="E259" s="90" t="str">
        <f t="shared" si="17"/>
        <v>X</v>
      </c>
      <c r="F259" s="5" t="str">
        <f t="shared" si="18"/>
        <v/>
      </c>
      <c r="G259" s="5" t="str">
        <f t="shared" si="19"/>
        <v/>
      </c>
      <c r="H259" s="5" t="str">
        <f t="shared" si="20"/>
        <v/>
      </c>
      <c r="I259" s="5" t="str">
        <f t="shared" si="21"/>
        <v/>
      </c>
      <c r="J259" s="124" t="s">
        <v>391</v>
      </c>
      <c r="K259" s="51"/>
      <c r="L259" s="5" t="s">
        <v>397</v>
      </c>
    </row>
    <row r="260" spans="1:12" s="2" customFormat="1" ht="18.75" x14ac:dyDescent="0.25">
      <c r="A260" s="29">
        <v>253</v>
      </c>
      <c r="B260" s="30" t="s">
        <v>322</v>
      </c>
      <c r="C260" s="45" t="s">
        <v>20</v>
      </c>
      <c r="D260" s="24" t="s">
        <v>392</v>
      </c>
      <c r="E260" s="90" t="str">
        <f t="shared" si="17"/>
        <v>X</v>
      </c>
      <c r="F260" s="5" t="str">
        <f t="shared" si="18"/>
        <v/>
      </c>
      <c r="G260" s="5" t="str">
        <f t="shared" si="19"/>
        <v/>
      </c>
      <c r="H260" s="5" t="str">
        <f t="shared" si="20"/>
        <v/>
      </c>
      <c r="I260" s="5" t="str">
        <f t="shared" si="21"/>
        <v/>
      </c>
      <c r="J260" s="124" t="s">
        <v>391</v>
      </c>
      <c r="K260" s="32"/>
      <c r="L260" s="5" t="s">
        <v>397</v>
      </c>
    </row>
    <row r="261" spans="1:12" s="118" customFormat="1" ht="45" x14ac:dyDescent="0.25">
      <c r="A261" s="29">
        <v>254</v>
      </c>
      <c r="B261" s="30" t="s">
        <v>323</v>
      </c>
      <c r="C261" s="45" t="s">
        <v>26</v>
      </c>
      <c r="D261" s="24" t="s">
        <v>392</v>
      </c>
      <c r="E261" s="90" t="str">
        <f t="shared" si="17"/>
        <v/>
      </c>
      <c r="F261" s="5" t="str">
        <f t="shared" si="18"/>
        <v/>
      </c>
      <c r="G261" s="5" t="str">
        <f t="shared" si="19"/>
        <v>X</v>
      </c>
      <c r="H261" s="5" t="str">
        <f t="shared" si="20"/>
        <v/>
      </c>
      <c r="I261" s="5" t="str">
        <f t="shared" si="21"/>
        <v/>
      </c>
      <c r="J261" s="124" t="s">
        <v>391</v>
      </c>
      <c r="K261" s="44" t="s">
        <v>41</v>
      </c>
      <c r="L261" s="123"/>
    </row>
    <row r="262" spans="1:12" s="118" customFormat="1" ht="18.75" x14ac:dyDescent="0.25">
      <c r="A262" s="29">
        <v>255</v>
      </c>
      <c r="B262" s="30" t="s">
        <v>324</v>
      </c>
      <c r="C262" s="45" t="s">
        <v>20</v>
      </c>
      <c r="D262" s="24" t="s">
        <v>392</v>
      </c>
      <c r="E262" s="90" t="str">
        <f t="shared" si="17"/>
        <v>X</v>
      </c>
      <c r="F262" s="5" t="str">
        <f t="shared" si="18"/>
        <v/>
      </c>
      <c r="G262" s="5" t="str">
        <f t="shared" si="19"/>
        <v/>
      </c>
      <c r="H262" s="5" t="str">
        <f t="shared" si="20"/>
        <v/>
      </c>
      <c r="I262" s="5" t="str">
        <f t="shared" si="21"/>
        <v/>
      </c>
      <c r="J262" s="124" t="s">
        <v>391</v>
      </c>
      <c r="K262" s="32"/>
      <c r="L262" s="5"/>
    </row>
    <row r="263" spans="1:12" s="118" customFormat="1" ht="18.75" x14ac:dyDescent="0.25">
      <c r="A263" s="29">
        <v>256</v>
      </c>
      <c r="B263" s="30" t="s">
        <v>325</v>
      </c>
      <c r="C263" s="45" t="s">
        <v>20</v>
      </c>
      <c r="D263" s="24" t="s">
        <v>392</v>
      </c>
      <c r="E263" s="90" t="str">
        <f t="shared" si="17"/>
        <v>X</v>
      </c>
      <c r="F263" s="5" t="str">
        <f t="shared" si="18"/>
        <v/>
      </c>
      <c r="G263" s="5" t="str">
        <f t="shared" si="19"/>
        <v/>
      </c>
      <c r="H263" s="5" t="str">
        <f t="shared" si="20"/>
        <v/>
      </c>
      <c r="I263" s="5" t="str">
        <f t="shared" si="21"/>
        <v/>
      </c>
      <c r="J263" s="124" t="s">
        <v>391</v>
      </c>
      <c r="K263" s="32"/>
      <c r="L263" s="5"/>
    </row>
    <row r="264" spans="1:12" s="118" customFormat="1" ht="18.75" x14ac:dyDescent="0.25">
      <c r="A264" s="29">
        <v>257</v>
      </c>
      <c r="B264" s="30" t="s">
        <v>326</v>
      </c>
      <c r="C264" s="45" t="s">
        <v>18</v>
      </c>
      <c r="D264" s="24" t="s">
        <v>392</v>
      </c>
      <c r="E264" s="90" t="str">
        <f t="shared" si="17"/>
        <v/>
      </c>
      <c r="F264" s="5" t="str">
        <f t="shared" si="18"/>
        <v>X</v>
      </c>
      <c r="G264" s="5" t="str">
        <f t="shared" si="19"/>
        <v/>
      </c>
      <c r="H264" s="5" t="str">
        <f t="shared" si="20"/>
        <v/>
      </c>
      <c r="I264" s="5" t="str">
        <f t="shared" si="21"/>
        <v/>
      </c>
      <c r="J264" s="124" t="s">
        <v>391</v>
      </c>
      <c r="K264" s="51"/>
      <c r="L264" s="5"/>
    </row>
    <row r="265" spans="1:12" s="118" customFormat="1" ht="18.75" x14ac:dyDescent="0.25">
      <c r="A265" s="29">
        <v>258</v>
      </c>
      <c r="B265" s="30" t="s">
        <v>327</v>
      </c>
      <c r="C265" s="45" t="s">
        <v>18</v>
      </c>
      <c r="D265" s="24" t="s">
        <v>392</v>
      </c>
      <c r="E265" s="90" t="str">
        <f t="shared" ref="E265:E273" si="22">IF($C265="Xuất sắc","X","")</f>
        <v/>
      </c>
      <c r="F265" s="5" t="str">
        <f t="shared" ref="F265:F273" si="23">IF($C265="Tốt","X","")</f>
        <v>X</v>
      </c>
      <c r="G265" s="5" t="str">
        <f t="shared" ref="G265:G273" si="24">IF($C265="Hoàn thành","X","")</f>
        <v/>
      </c>
      <c r="H265" s="5" t="str">
        <f t="shared" ref="H265:H305" si="25">IF($C265="Không hoàn thành","X","")</f>
        <v/>
      </c>
      <c r="I265" s="5" t="str">
        <f t="shared" si="21"/>
        <v/>
      </c>
      <c r="J265" s="124" t="s">
        <v>391</v>
      </c>
      <c r="K265" s="50"/>
      <c r="L265" s="5"/>
    </row>
    <row r="266" spans="1:12" s="2" customFormat="1" ht="75" x14ac:dyDescent="0.25">
      <c r="A266" s="29">
        <v>259</v>
      </c>
      <c r="B266" s="30" t="s">
        <v>328</v>
      </c>
      <c r="C266" s="45" t="s">
        <v>19</v>
      </c>
      <c r="D266" s="24" t="s">
        <v>392</v>
      </c>
      <c r="E266" s="90" t="str">
        <f t="shared" si="22"/>
        <v/>
      </c>
      <c r="F266" s="5" t="str">
        <f t="shared" si="23"/>
        <v/>
      </c>
      <c r="G266" s="5" t="str">
        <f t="shared" si="24"/>
        <v/>
      </c>
      <c r="H266" s="5" t="str">
        <f t="shared" si="25"/>
        <v>X</v>
      </c>
      <c r="I266" s="5" t="str">
        <f t="shared" si="21"/>
        <v/>
      </c>
      <c r="J266" s="124" t="s">
        <v>391</v>
      </c>
      <c r="K266" s="44" t="s">
        <v>42</v>
      </c>
      <c r="L266" s="5"/>
    </row>
    <row r="267" spans="1:12" s="118" customFormat="1" ht="18.75" x14ac:dyDescent="0.25">
      <c r="A267" s="29">
        <v>260</v>
      </c>
      <c r="B267" s="30" t="s">
        <v>329</v>
      </c>
      <c r="C267" s="45" t="s">
        <v>18</v>
      </c>
      <c r="D267" s="24" t="s">
        <v>392</v>
      </c>
      <c r="E267" s="90" t="str">
        <f t="shared" si="22"/>
        <v/>
      </c>
      <c r="F267" s="5" t="str">
        <f t="shared" si="23"/>
        <v>X</v>
      </c>
      <c r="G267" s="5" t="str">
        <f t="shared" si="24"/>
        <v/>
      </c>
      <c r="H267" s="5" t="str">
        <f t="shared" si="25"/>
        <v/>
      </c>
      <c r="I267" s="5" t="str">
        <f t="shared" si="21"/>
        <v/>
      </c>
      <c r="J267" s="124" t="s">
        <v>391</v>
      </c>
      <c r="K267" s="59"/>
      <c r="L267" s="5"/>
    </row>
    <row r="268" spans="1:12" s="3" customFormat="1" ht="30" x14ac:dyDescent="0.25">
      <c r="A268" s="29">
        <v>261</v>
      </c>
      <c r="B268" s="30" t="s">
        <v>330</v>
      </c>
      <c r="C268" s="45" t="s">
        <v>18</v>
      </c>
      <c r="D268" s="24" t="s">
        <v>392</v>
      </c>
      <c r="E268" s="90" t="str">
        <f t="shared" si="22"/>
        <v/>
      </c>
      <c r="F268" s="5" t="str">
        <f t="shared" si="23"/>
        <v>X</v>
      </c>
      <c r="G268" s="5" t="str">
        <f t="shared" si="24"/>
        <v/>
      </c>
      <c r="H268" s="5" t="str">
        <f t="shared" si="25"/>
        <v/>
      </c>
      <c r="I268" s="5" t="str">
        <f t="shared" si="21"/>
        <v/>
      </c>
      <c r="J268" s="124" t="s">
        <v>391</v>
      </c>
      <c r="K268" s="44" t="s">
        <v>35</v>
      </c>
      <c r="L268" s="117"/>
    </row>
    <row r="269" spans="1:12" s="3" customFormat="1" ht="30" x14ac:dyDescent="0.25">
      <c r="A269" s="29">
        <v>262</v>
      </c>
      <c r="B269" s="30" t="s">
        <v>331</v>
      </c>
      <c r="C269" s="45" t="s">
        <v>20</v>
      </c>
      <c r="D269" s="24" t="s">
        <v>392</v>
      </c>
      <c r="E269" s="90" t="str">
        <f t="shared" si="22"/>
        <v>X</v>
      </c>
      <c r="F269" s="5" t="str">
        <f t="shared" si="23"/>
        <v/>
      </c>
      <c r="G269" s="5" t="str">
        <f t="shared" si="24"/>
        <v/>
      </c>
      <c r="H269" s="5" t="str">
        <f t="shared" si="25"/>
        <v/>
      </c>
      <c r="I269" s="5" t="str">
        <f t="shared" si="21"/>
        <v/>
      </c>
      <c r="J269" s="124" t="s">
        <v>391</v>
      </c>
      <c r="K269" s="53" t="s">
        <v>57</v>
      </c>
      <c r="L269" s="110"/>
    </row>
    <row r="270" spans="1:12" s="3" customFormat="1" ht="18.75" x14ac:dyDescent="0.25">
      <c r="A270" s="29">
        <v>263</v>
      </c>
      <c r="B270" s="30" t="s">
        <v>332</v>
      </c>
      <c r="C270" s="45" t="s">
        <v>18</v>
      </c>
      <c r="D270" s="24" t="s">
        <v>392</v>
      </c>
      <c r="E270" s="90" t="str">
        <f t="shared" si="22"/>
        <v/>
      </c>
      <c r="F270" s="5" t="str">
        <f t="shared" si="23"/>
        <v>X</v>
      </c>
      <c r="G270" s="5" t="str">
        <f t="shared" si="24"/>
        <v/>
      </c>
      <c r="H270" s="5" t="str">
        <f t="shared" si="25"/>
        <v/>
      </c>
      <c r="I270" s="5" t="str">
        <f t="shared" si="21"/>
        <v/>
      </c>
      <c r="J270" s="124" t="s">
        <v>391</v>
      </c>
      <c r="K270" s="54"/>
      <c r="L270" s="110"/>
    </row>
    <row r="271" spans="1:12" s="118" customFormat="1" ht="18.75" x14ac:dyDescent="0.25">
      <c r="A271" s="29">
        <v>264</v>
      </c>
      <c r="B271" s="30" t="s">
        <v>333</v>
      </c>
      <c r="C271" s="45" t="s">
        <v>20</v>
      </c>
      <c r="D271" s="24" t="s">
        <v>13</v>
      </c>
      <c r="E271" s="90" t="str">
        <f t="shared" si="22"/>
        <v>X</v>
      </c>
      <c r="F271" s="5" t="str">
        <f t="shared" si="23"/>
        <v/>
      </c>
      <c r="G271" s="5" t="str">
        <f t="shared" si="24"/>
        <v/>
      </c>
      <c r="H271" s="5" t="str">
        <f t="shared" si="25"/>
        <v/>
      </c>
      <c r="I271" s="5" t="str">
        <f t="shared" si="21"/>
        <v/>
      </c>
      <c r="J271" s="124" t="s">
        <v>391</v>
      </c>
      <c r="K271" s="57"/>
      <c r="L271" s="5" t="s">
        <v>399</v>
      </c>
    </row>
    <row r="272" spans="1:12" s="3" customFormat="1" ht="30" x14ac:dyDescent="0.25">
      <c r="A272" s="29">
        <v>265</v>
      </c>
      <c r="B272" s="30" t="s">
        <v>334</v>
      </c>
      <c r="C272" s="45" t="s">
        <v>19</v>
      </c>
      <c r="D272" s="24" t="s">
        <v>392</v>
      </c>
      <c r="E272" s="90" t="str">
        <f t="shared" si="22"/>
        <v/>
      </c>
      <c r="F272" s="5" t="str">
        <f t="shared" si="23"/>
        <v/>
      </c>
      <c r="G272" s="5" t="str">
        <f t="shared" si="24"/>
        <v/>
      </c>
      <c r="H272" s="5" t="str">
        <f t="shared" si="25"/>
        <v>X</v>
      </c>
      <c r="I272" s="5" t="str">
        <f t="shared" si="21"/>
        <v/>
      </c>
      <c r="J272" s="124" t="s">
        <v>391</v>
      </c>
      <c r="K272" s="44" t="s">
        <v>36</v>
      </c>
      <c r="L272" s="6"/>
    </row>
    <row r="273" spans="1:18" s="3" customFormat="1" ht="26.25" customHeight="1" x14ac:dyDescent="0.25">
      <c r="A273" s="29">
        <v>266</v>
      </c>
      <c r="B273" s="30" t="s">
        <v>408</v>
      </c>
      <c r="C273" s="45" t="s">
        <v>20</v>
      </c>
      <c r="D273" s="24" t="s">
        <v>392</v>
      </c>
      <c r="E273" s="90" t="str">
        <f t="shared" si="22"/>
        <v>X</v>
      </c>
      <c r="F273" s="5" t="str">
        <f t="shared" si="23"/>
        <v/>
      </c>
      <c r="G273" s="5" t="str">
        <f t="shared" si="24"/>
        <v/>
      </c>
      <c r="H273" s="5" t="str">
        <f t="shared" si="25"/>
        <v/>
      </c>
      <c r="I273" s="5" t="str">
        <f t="shared" si="21"/>
        <v/>
      </c>
      <c r="J273" s="124" t="s">
        <v>391</v>
      </c>
      <c r="K273" s="53" t="s">
        <v>67</v>
      </c>
      <c r="L273" s="110"/>
    </row>
    <row r="274" spans="1:18" s="3" customFormat="1" ht="26.25" customHeight="1" x14ac:dyDescent="0.25">
      <c r="A274" s="9"/>
      <c r="B274" s="17" t="s">
        <v>72</v>
      </c>
      <c r="C274" s="45"/>
      <c r="D274" s="45"/>
      <c r="E274" s="35">
        <f>COUNTIF(E$9:E$273,"X")</f>
        <v>124</v>
      </c>
      <c r="F274" s="35">
        <f t="shared" ref="F274:H274" si="26">COUNTIF(F$9:F$273,"X")</f>
        <v>134</v>
      </c>
      <c r="G274" s="35">
        <f t="shared" si="26"/>
        <v>3</v>
      </c>
      <c r="H274" s="35">
        <f t="shared" si="26"/>
        <v>4</v>
      </c>
      <c r="I274" s="35">
        <v>1</v>
      </c>
      <c r="J274" s="45"/>
      <c r="K274" s="53"/>
      <c r="L274" s="6"/>
    </row>
    <row r="275" spans="1:18" s="3" customFormat="1" ht="56.25" customHeight="1" x14ac:dyDescent="0.25">
      <c r="A275" s="9"/>
      <c r="B275" s="17" t="s">
        <v>10</v>
      </c>
      <c r="C275" s="45"/>
      <c r="D275" s="45"/>
      <c r="E275" s="45" t="s">
        <v>406</v>
      </c>
      <c r="F275" s="45" t="s">
        <v>407</v>
      </c>
      <c r="G275" s="45" t="s">
        <v>388</v>
      </c>
      <c r="H275" s="45" t="s">
        <v>389</v>
      </c>
      <c r="I275" s="45" t="s">
        <v>390</v>
      </c>
      <c r="J275" s="45"/>
      <c r="K275" s="53"/>
      <c r="L275" s="6"/>
      <c r="N275" s="3">
        <f>46.99+50.4+1.13+1.5+0.37</f>
        <v>100.39</v>
      </c>
    </row>
    <row r="276" spans="1:18" s="118" customFormat="1" ht="27" customHeight="1" x14ac:dyDescent="0.25">
      <c r="A276" s="91" t="s">
        <v>21</v>
      </c>
      <c r="B276" s="92" t="s">
        <v>15</v>
      </c>
      <c r="C276" s="45"/>
      <c r="D276" s="93"/>
      <c r="E276" s="94">
        <f>COUNTIF(E$277:E$281,"X")</f>
        <v>3</v>
      </c>
      <c r="F276" s="94">
        <f t="shared" ref="F276:I276" si="27">COUNTIF(F$277:F$281,"X")</f>
        <v>1</v>
      </c>
      <c r="G276" s="94">
        <f t="shared" si="27"/>
        <v>1</v>
      </c>
      <c r="H276" s="94">
        <f t="shared" si="27"/>
        <v>0</v>
      </c>
      <c r="I276" s="94">
        <f t="shared" si="27"/>
        <v>0</v>
      </c>
      <c r="J276" s="93"/>
      <c r="K276" s="95"/>
      <c r="L276" s="123"/>
    </row>
    <row r="277" spans="1:18" s="18" customFormat="1" ht="25.5" customHeight="1" x14ac:dyDescent="0.25">
      <c r="A277" s="28">
        <v>1</v>
      </c>
      <c r="B277" s="30" t="s">
        <v>335</v>
      </c>
      <c r="C277" s="45" t="s">
        <v>20</v>
      </c>
      <c r="D277" s="82" t="s">
        <v>52</v>
      </c>
      <c r="E277" s="90" t="str">
        <f t="shared" ref="E277:E281" si="28">IF($C277="Xuất sắc","X","")</f>
        <v>X</v>
      </c>
      <c r="F277" s="5" t="str">
        <f t="shared" ref="F277:F281" si="29">IF($C277="Tốt","X","")</f>
        <v/>
      </c>
      <c r="G277" s="5" t="str">
        <f t="shared" ref="G277:G281" si="30">IF($C277="Hoàn thành","X","")</f>
        <v/>
      </c>
      <c r="H277" s="5" t="str">
        <f t="shared" ref="H277:H281" si="31">IF($C277="Không hoàn thành","X","")</f>
        <v/>
      </c>
      <c r="I277" s="5" t="str">
        <f t="shared" ref="I277:I281" si="32">IF($C277="Không đánh giá","X","")</f>
        <v/>
      </c>
      <c r="J277" s="45"/>
      <c r="K277" s="48"/>
      <c r="L277" s="24"/>
    </row>
    <row r="278" spans="1:18" s="18" customFormat="1" ht="25.5" customHeight="1" x14ac:dyDescent="0.25">
      <c r="A278" s="28">
        <v>2</v>
      </c>
      <c r="B278" s="30" t="s">
        <v>336</v>
      </c>
      <c r="C278" s="45" t="s">
        <v>20</v>
      </c>
      <c r="D278" s="45"/>
      <c r="E278" s="90" t="str">
        <f t="shared" si="28"/>
        <v>X</v>
      </c>
      <c r="F278" s="5" t="str">
        <f t="shared" si="29"/>
        <v/>
      </c>
      <c r="G278" s="5" t="str">
        <f t="shared" si="30"/>
        <v/>
      </c>
      <c r="H278" s="5" t="str">
        <f t="shared" si="31"/>
        <v/>
      </c>
      <c r="I278" s="5" t="str">
        <f t="shared" si="32"/>
        <v/>
      </c>
      <c r="J278" s="45"/>
      <c r="K278" s="48"/>
      <c r="L278" s="24"/>
    </row>
    <row r="279" spans="1:18" s="11" customFormat="1" ht="26.25" customHeight="1" x14ac:dyDescent="0.25">
      <c r="A279" s="28">
        <v>3</v>
      </c>
      <c r="B279" s="30" t="s">
        <v>337</v>
      </c>
      <c r="C279" s="45" t="s">
        <v>20</v>
      </c>
      <c r="D279" s="41" t="s">
        <v>53</v>
      </c>
      <c r="E279" s="90" t="str">
        <f t="shared" si="28"/>
        <v>X</v>
      </c>
      <c r="F279" s="5" t="str">
        <f t="shared" si="29"/>
        <v/>
      </c>
      <c r="G279" s="5" t="str">
        <f t="shared" si="30"/>
        <v/>
      </c>
      <c r="H279" s="5" t="str">
        <f t="shared" si="31"/>
        <v/>
      </c>
      <c r="I279" s="5" t="str">
        <f t="shared" si="32"/>
        <v/>
      </c>
      <c r="J279" s="45"/>
      <c r="K279" s="52"/>
      <c r="L279" s="43"/>
    </row>
    <row r="280" spans="1:18" s="11" customFormat="1" ht="28.5" customHeight="1" x14ac:dyDescent="0.25">
      <c r="A280" s="28">
        <v>4</v>
      </c>
      <c r="B280" s="30" t="s">
        <v>338</v>
      </c>
      <c r="C280" s="45" t="s">
        <v>26</v>
      </c>
      <c r="D280" s="82" t="s">
        <v>56</v>
      </c>
      <c r="E280" s="90" t="str">
        <f t="shared" si="28"/>
        <v/>
      </c>
      <c r="F280" s="5" t="str">
        <f t="shared" si="29"/>
        <v/>
      </c>
      <c r="G280" s="5" t="str">
        <f t="shared" si="30"/>
        <v>X</v>
      </c>
      <c r="H280" s="5" t="str">
        <f t="shared" si="31"/>
        <v/>
      </c>
      <c r="I280" s="5" t="str">
        <f t="shared" si="32"/>
        <v/>
      </c>
      <c r="J280" s="45"/>
      <c r="K280" s="44" t="s">
        <v>28</v>
      </c>
      <c r="L280" s="42"/>
    </row>
    <row r="281" spans="1:18" s="2" customFormat="1" ht="33" customHeight="1" x14ac:dyDescent="0.25">
      <c r="A281" s="28">
        <v>5</v>
      </c>
      <c r="B281" s="30" t="s">
        <v>339</v>
      </c>
      <c r="C281" s="45" t="s">
        <v>18</v>
      </c>
      <c r="D281" s="83" t="s">
        <v>64</v>
      </c>
      <c r="E281" s="90" t="str">
        <f t="shared" si="28"/>
        <v/>
      </c>
      <c r="F281" s="5" t="str">
        <f t="shared" si="29"/>
        <v>X</v>
      </c>
      <c r="G281" s="5" t="str">
        <f t="shared" si="30"/>
        <v/>
      </c>
      <c r="H281" s="5" t="str">
        <f t="shared" si="31"/>
        <v/>
      </c>
      <c r="I281" s="5" t="str">
        <f t="shared" si="32"/>
        <v/>
      </c>
      <c r="J281" s="45"/>
      <c r="K281" s="53"/>
      <c r="L281" s="5"/>
    </row>
    <row r="282" spans="1:18" s="2" customFormat="1" ht="26.25" customHeight="1" x14ac:dyDescent="0.25">
      <c r="A282" s="9"/>
      <c r="B282" s="17" t="s">
        <v>72</v>
      </c>
      <c r="C282" s="45"/>
      <c r="D282" s="84"/>
      <c r="E282" s="35">
        <f>COUNTIF(E$277:E$281,"X")</f>
        <v>3</v>
      </c>
      <c r="F282" s="35">
        <f t="shared" ref="F282:I282" si="33">COUNTIF(F$277:F$281,"X")</f>
        <v>1</v>
      </c>
      <c r="G282" s="35">
        <f t="shared" si="33"/>
        <v>1</v>
      </c>
      <c r="H282" s="35">
        <f t="shared" si="33"/>
        <v>0</v>
      </c>
      <c r="I282" s="35">
        <f t="shared" si="33"/>
        <v>0</v>
      </c>
      <c r="J282" s="45"/>
      <c r="K282" s="53"/>
      <c r="L282" s="5"/>
    </row>
    <row r="283" spans="1:18" s="2" customFormat="1" ht="40.5" customHeight="1" x14ac:dyDescent="0.25">
      <c r="A283" s="9"/>
      <c r="B283" s="17" t="s">
        <v>10</v>
      </c>
      <c r="C283" s="45"/>
      <c r="D283" s="84"/>
      <c r="E283" s="45" t="s">
        <v>401</v>
      </c>
      <c r="F283" s="45" t="s">
        <v>402</v>
      </c>
      <c r="G283" s="45" t="s">
        <v>402</v>
      </c>
      <c r="H283" s="45"/>
      <c r="I283" s="45"/>
      <c r="J283" s="45"/>
      <c r="K283" s="53"/>
      <c r="L283" s="5"/>
    </row>
    <row r="284" spans="1:18" s="118" customFormat="1" ht="30" customHeight="1" x14ac:dyDescent="0.25">
      <c r="A284" s="91" t="s">
        <v>22</v>
      </c>
      <c r="B284" s="92" t="s">
        <v>11</v>
      </c>
      <c r="C284" s="45"/>
      <c r="D284" s="93"/>
      <c r="E284" s="94">
        <f>COUNTIF(E$285:E$332,"X")</f>
        <v>14</v>
      </c>
      <c r="F284" s="94">
        <f t="shared" ref="F284:I284" si="34">COUNTIF(F$285:F$332,"X")</f>
        <v>33</v>
      </c>
      <c r="G284" s="94">
        <f t="shared" si="34"/>
        <v>1</v>
      </c>
      <c r="H284" s="94">
        <f t="shared" si="34"/>
        <v>0</v>
      </c>
      <c r="I284" s="94">
        <f t="shared" si="34"/>
        <v>0</v>
      </c>
      <c r="J284" s="93"/>
      <c r="K284" s="95"/>
      <c r="L284" s="123"/>
      <c r="M284" s="118">
        <f>E7+E276+E284</f>
        <v>141</v>
      </c>
      <c r="N284" s="118">
        <f t="shared" ref="N284:R284" si="35">F7+F276+F284</f>
        <v>168</v>
      </c>
      <c r="O284" s="118">
        <f t="shared" si="35"/>
        <v>5</v>
      </c>
      <c r="P284" s="118">
        <f t="shared" si="35"/>
        <v>4</v>
      </c>
      <c r="Q284" s="118">
        <f t="shared" si="35"/>
        <v>1</v>
      </c>
      <c r="R284" s="118">
        <f t="shared" si="35"/>
        <v>0</v>
      </c>
    </row>
    <row r="285" spans="1:18" s="18" customFormat="1" ht="26.25" customHeight="1" x14ac:dyDescent="0.25">
      <c r="A285" s="28">
        <v>1</v>
      </c>
      <c r="B285" s="30" t="s">
        <v>340</v>
      </c>
      <c r="C285" s="45" t="s">
        <v>20</v>
      </c>
      <c r="D285" s="82" t="s">
        <v>52</v>
      </c>
      <c r="E285" s="90" t="str">
        <f t="shared" ref="E285:E332" si="36">IF($C285="Xuất sắc","X","")</f>
        <v>X</v>
      </c>
      <c r="F285" s="5" t="str">
        <f t="shared" ref="F285:F332" si="37">IF($C285="Tốt","X","")</f>
        <v/>
      </c>
      <c r="G285" s="5" t="str">
        <f t="shared" ref="G285:G332" si="38">IF($C285="Hoàn thành","X","")</f>
        <v/>
      </c>
      <c r="H285" s="5" t="str">
        <f t="shared" ref="H285:H332" si="39">IF($C285="Không hoàn thành","X","")</f>
        <v/>
      </c>
      <c r="I285" s="5" t="str">
        <f t="shared" ref="I285:I332" si="40">IF($C285="Không đánh giá","X","")</f>
        <v/>
      </c>
      <c r="J285" s="45"/>
      <c r="K285" s="48"/>
      <c r="L285" s="24"/>
    </row>
    <row r="286" spans="1:18" s="18" customFormat="1" ht="26.25" customHeight="1" x14ac:dyDescent="0.25">
      <c r="A286" s="28">
        <v>2</v>
      </c>
      <c r="B286" s="30" t="s">
        <v>341</v>
      </c>
      <c r="C286" s="45" t="s">
        <v>20</v>
      </c>
      <c r="D286" s="45"/>
      <c r="E286" s="90" t="str">
        <f t="shared" si="36"/>
        <v>X</v>
      </c>
      <c r="F286" s="5" t="str">
        <f t="shared" si="37"/>
        <v/>
      </c>
      <c r="G286" s="5" t="str">
        <f t="shared" si="38"/>
        <v/>
      </c>
      <c r="H286" s="5" t="str">
        <f t="shared" si="39"/>
        <v/>
      </c>
      <c r="I286" s="5" t="str">
        <f t="shared" si="40"/>
        <v/>
      </c>
      <c r="J286" s="45"/>
      <c r="K286" s="48"/>
      <c r="L286" s="24"/>
      <c r="N286" s="18">
        <f>5/319*100</f>
        <v>1.5673981191222568</v>
      </c>
    </row>
    <row r="287" spans="1:18" s="18" customFormat="1" ht="26.25" customHeight="1" x14ac:dyDescent="0.25">
      <c r="A287" s="28">
        <v>3</v>
      </c>
      <c r="B287" s="30" t="s">
        <v>342</v>
      </c>
      <c r="C287" s="45" t="s">
        <v>18</v>
      </c>
      <c r="D287" s="45"/>
      <c r="E287" s="90" t="str">
        <f t="shared" si="36"/>
        <v/>
      </c>
      <c r="F287" s="5" t="str">
        <f t="shared" si="37"/>
        <v>X</v>
      </c>
      <c r="G287" s="5" t="str">
        <f t="shared" si="38"/>
        <v/>
      </c>
      <c r="H287" s="5" t="str">
        <f t="shared" si="39"/>
        <v/>
      </c>
      <c r="I287" s="5" t="str">
        <f t="shared" si="40"/>
        <v/>
      </c>
      <c r="J287" s="45"/>
      <c r="K287" s="48"/>
      <c r="L287" s="24"/>
    </row>
    <row r="288" spans="1:18" s="18" customFormat="1" ht="26.25" customHeight="1" x14ac:dyDescent="0.25">
      <c r="A288" s="28">
        <v>4</v>
      </c>
      <c r="B288" s="30" t="s">
        <v>343</v>
      </c>
      <c r="C288" s="45" t="s">
        <v>20</v>
      </c>
      <c r="D288" s="45"/>
      <c r="E288" s="90" t="str">
        <f t="shared" si="36"/>
        <v>X</v>
      </c>
      <c r="F288" s="5" t="str">
        <f t="shared" si="37"/>
        <v/>
      </c>
      <c r="G288" s="5" t="str">
        <f t="shared" si="38"/>
        <v/>
      </c>
      <c r="H288" s="5" t="str">
        <f t="shared" si="39"/>
        <v/>
      </c>
      <c r="I288" s="5" t="str">
        <f t="shared" si="40"/>
        <v/>
      </c>
      <c r="J288" s="45"/>
      <c r="K288" s="48"/>
      <c r="L288" s="24"/>
    </row>
    <row r="289" spans="1:12" s="18" customFormat="1" ht="18.75" x14ac:dyDescent="0.25">
      <c r="A289" s="28">
        <v>5</v>
      </c>
      <c r="B289" s="30" t="s">
        <v>344</v>
      </c>
      <c r="C289" s="45" t="s">
        <v>20</v>
      </c>
      <c r="D289" s="45"/>
      <c r="E289" s="90" t="str">
        <f t="shared" si="36"/>
        <v>X</v>
      </c>
      <c r="F289" s="5" t="str">
        <f t="shared" si="37"/>
        <v/>
      </c>
      <c r="G289" s="5" t="str">
        <f t="shared" si="38"/>
        <v/>
      </c>
      <c r="H289" s="5" t="str">
        <f t="shared" si="39"/>
        <v/>
      </c>
      <c r="I289" s="5" t="str">
        <f t="shared" si="40"/>
        <v/>
      </c>
      <c r="J289" s="45"/>
      <c r="K289" s="48"/>
      <c r="L289" s="24"/>
    </row>
    <row r="290" spans="1:12" s="18" customFormat="1" ht="18.75" x14ac:dyDescent="0.25">
      <c r="A290" s="28">
        <v>6</v>
      </c>
      <c r="B290" s="30" t="s">
        <v>345</v>
      </c>
      <c r="C290" s="45" t="s">
        <v>18</v>
      </c>
      <c r="D290" s="45"/>
      <c r="E290" s="90" t="str">
        <f t="shared" si="36"/>
        <v/>
      </c>
      <c r="F290" s="5" t="str">
        <f t="shared" si="37"/>
        <v>X</v>
      </c>
      <c r="G290" s="5" t="str">
        <f t="shared" si="38"/>
        <v/>
      </c>
      <c r="H290" s="5" t="str">
        <f t="shared" si="39"/>
        <v/>
      </c>
      <c r="I290" s="5" t="str">
        <f t="shared" si="40"/>
        <v/>
      </c>
      <c r="J290" s="45"/>
      <c r="K290" s="49"/>
      <c r="L290" s="24"/>
    </row>
    <row r="291" spans="1:12" s="18" customFormat="1" ht="18.75" x14ac:dyDescent="0.25">
      <c r="A291" s="28">
        <v>7</v>
      </c>
      <c r="B291" s="30" t="s">
        <v>346</v>
      </c>
      <c r="C291" s="45" t="s">
        <v>20</v>
      </c>
      <c r="D291" s="45"/>
      <c r="E291" s="90" t="str">
        <f t="shared" si="36"/>
        <v>X</v>
      </c>
      <c r="F291" s="5" t="str">
        <f t="shared" si="37"/>
        <v/>
      </c>
      <c r="G291" s="5" t="str">
        <f t="shared" si="38"/>
        <v/>
      </c>
      <c r="H291" s="5" t="str">
        <f t="shared" si="39"/>
        <v/>
      </c>
      <c r="I291" s="5" t="str">
        <f t="shared" si="40"/>
        <v/>
      </c>
      <c r="J291" s="45"/>
      <c r="K291" s="49"/>
      <c r="L291" s="24"/>
    </row>
    <row r="292" spans="1:12" s="18" customFormat="1" ht="18.75" x14ac:dyDescent="0.25">
      <c r="A292" s="28">
        <v>8</v>
      </c>
      <c r="B292" s="30" t="s">
        <v>347</v>
      </c>
      <c r="C292" s="45" t="s">
        <v>18</v>
      </c>
      <c r="D292" s="45"/>
      <c r="E292" s="90" t="str">
        <f t="shared" si="36"/>
        <v/>
      </c>
      <c r="F292" s="5" t="str">
        <f t="shared" si="37"/>
        <v>X</v>
      </c>
      <c r="G292" s="5" t="str">
        <f t="shared" si="38"/>
        <v/>
      </c>
      <c r="H292" s="5" t="str">
        <f t="shared" si="39"/>
        <v/>
      </c>
      <c r="I292" s="5" t="str">
        <f t="shared" si="40"/>
        <v/>
      </c>
      <c r="J292" s="45"/>
      <c r="K292" s="48"/>
      <c r="L292" s="24"/>
    </row>
    <row r="293" spans="1:12" s="18" customFormat="1" ht="18.75" x14ac:dyDescent="0.25">
      <c r="A293" s="28">
        <v>9</v>
      </c>
      <c r="B293" s="30" t="s">
        <v>348</v>
      </c>
      <c r="C293" s="45" t="s">
        <v>18</v>
      </c>
      <c r="D293" s="45"/>
      <c r="E293" s="90" t="str">
        <f t="shared" si="36"/>
        <v/>
      </c>
      <c r="F293" s="5" t="str">
        <f t="shared" si="37"/>
        <v>X</v>
      </c>
      <c r="G293" s="5" t="str">
        <f t="shared" si="38"/>
        <v/>
      </c>
      <c r="H293" s="5" t="str">
        <f t="shared" si="39"/>
        <v/>
      </c>
      <c r="I293" s="5" t="str">
        <f t="shared" si="40"/>
        <v/>
      </c>
      <c r="J293" s="45"/>
      <c r="K293" s="32"/>
      <c r="L293" s="24"/>
    </row>
    <row r="294" spans="1:12" s="18" customFormat="1" ht="18.75" x14ac:dyDescent="0.25">
      <c r="A294" s="28">
        <v>10</v>
      </c>
      <c r="B294" s="30" t="s">
        <v>349</v>
      </c>
      <c r="C294" s="45" t="s">
        <v>18</v>
      </c>
      <c r="D294" s="45"/>
      <c r="E294" s="90" t="str">
        <f t="shared" si="36"/>
        <v/>
      </c>
      <c r="F294" s="5" t="str">
        <f t="shared" si="37"/>
        <v>X</v>
      </c>
      <c r="G294" s="5" t="str">
        <f t="shared" si="38"/>
        <v/>
      </c>
      <c r="H294" s="5" t="str">
        <f t="shared" si="39"/>
        <v/>
      </c>
      <c r="I294" s="5" t="str">
        <f t="shared" si="40"/>
        <v/>
      </c>
      <c r="J294" s="45"/>
      <c r="K294" s="48"/>
      <c r="L294" s="24"/>
    </row>
    <row r="295" spans="1:12" s="18" customFormat="1" ht="30" x14ac:dyDescent="0.25">
      <c r="A295" s="28">
        <v>11</v>
      </c>
      <c r="B295" s="30" t="s">
        <v>350</v>
      </c>
      <c r="C295" s="45" t="s">
        <v>18</v>
      </c>
      <c r="D295" s="45"/>
      <c r="E295" s="90" t="str">
        <f t="shared" si="36"/>
        <v/>
      </c>
      <c r="F295" s="5" t="str">
        <f t="shared" si="37"/>
        <v>X</v>
      </c>
      <c r="G295" s="5" t="str">
        <f t="shared" si="38"/>
        <v/>
      </c>
      <c r="H295" s="5" t="str">
        <f t="shared" si="39"/>
        <v/>
      </c>
      <c r="I295" s="5" t="str">
        <f t="shared" si="40"/>
        <v/>
      </c>
      <c r="J295" s="45"/>
      <c r="K295" s="74" t="s">
        <v>33</v>
      </c>
      <c r="L295" s="24"/>
    </row>
    <row r="296" spans="1:12" s="18" customFormat="1" ht="18.75" x14ac:dyDescent="0.25">
      <c r="A296" s="28">
        <v>12</v>
      </c>
      <c r="B296" s="30" t="s">
        <v>351</v>
      </c>
      <c r="C296" s="45" t="s">
        <v>18</v>
      </c>
      <c r="D296" s="45"/>
      <c r="E296" s="90" t="str">
        <f t="shared" si="36"/>
        <v/>
      </c>
      <c r="F296" s="5" t="str">
        <f t="shared" si="37"/>
        <v>X</v>
      </c>
      <c r="G296" s="5" t="str">
        <f t="shared" si="38"/>
        <v/>
      </c>
      <c r="H296" s="5" t="str">
        <f t="shared" si="39"/>
        <v/>
      </c>
      <c r="I296" s="5" t="str">
        <f t="shared" si="40"/>
        <v/>
      </c>
      <c r="J296" s="45"/>
      <c r="K296" s="49"/>
      <c r="L296" s="24"/>
    </row>
    <row r="297" spans="1:12" s="12" customFormat="1" ht="18.75" x14ac:dyDescent="0.25">
      <c r="A297" s="28">
        <v>13</v>
      </c>
      <c r="B297" s="30" t="s">
        <v>352</v>
      </c>
      <c r="C297" s="45" t="s">
        <v>20</v>
      </c>
      <c r="D297" s="41" t="s">
        <v>53</v>
      </c>
      <c r="E297" s="90" t="str">
        <f t="shared" si="36"/>
        <v>X</v>
      </c>
      <c r="F297" s="5" t="str">
        <f t="shared" si="37"/>
        <v/>
      </c>
      <c r="G297" s="5" t="str">
        <f t="shared" si="38"/>
        <v/>
      </c>
      <c r="H297" s="5" t="str">
        <f t="shared" si="39"/>
        <v/>
      </c>
      <c r="I297" s="5" t="str">
        <f t="shared" si="40"/>
        <v/>
      </c>
      <c r="J297" s="45"/>
      <c r="K297" s="38"/>
      <c r="L297" s="43"/>
    </row>
    <row r="298" spans="1:12" s="12" customFormat="1" ht="18.75" x14ac:dyDescent="0.25">
      <c r="A298" s="28">
        <v>14</v>
      </c>
      <c r="B298" s="30" t="s">
        <v>353</v>
      </c>
      <c r="C298" s="45" t="s">
        <v>18</v>
      </c>
      <c r="D298" s="45"/>
      <c r="E298" s="90" t="str">
        <f t="shared" si="36"/>
        <v/>
      </c>
      <c r="F298" s="5" t="str">
        <f t="shared" si="37"/>
        <v>X</v>
      </c>
      <c r="G298" s="5" t="str">
        <f t="shared" si="38"/>
        <v/>
      </c>
      <c r="H298" s="5" t="str">
        <f t="shared" si="39"/>
        <v/>
      </c>
      <c r="I298" s="5" t="str">
        <f t="shared" si="40"/>
        <v/>
      </c>
      <c r="J298" s="45"/>
      <c r="K298" s="32"/>
      <c r="L298" s="43"/>
    </row>
    <row r="299" spans="1:12" s="12" customFormat="1" ht="18.75" x14ac:dyDescent="0.25">
      <c r="A299" s="28">
        <v>15</v>
      </c>
      <c r="B299" s="30" t="s">
        <v>354</v>
      </c>
      <c r="C299" s="45" t="s">
        <v>20</v>
      </c>
      <c r="D299" s="45"/>
      <c r="E299" s="90" t="str">
        <f t="shared" si="36"/>
        <v>X</v>
      </c>
      <c r="F299" s="5" t="str">
        <f t="shared" si="37"/>
        <v/>
      </c>
      <c r="G299" s="5" t="str">
        <f t="shared" si="38"/>
        <v/>
      </c>
      <c r="H299" s="5" t="str">
        <f t="shared" si="39"/>
        <v/>
      </c>
      <c r="I299" s="5" t="str">
        <f t="shared" si="40"/>
        <v/>
      </c>
      <c r="J299" s="45"/>
      <c r="K299" s="38"/>
      <c r="L299" s="43"/>
    </row>
    <row r="300" spans="1:12" s="3" customFormat="1" ht="18.75" x14ac:dyDescent="0.25">
      <c r="A300" s="28">
        <v>16</v>
      </c>
      <c r="B300" s="30" t="s">
        <v>355</v>
      </c>
      <c r="C300" s="45" t="s">
        <v>20</v>
      </c>
      <c r="D300" s="45"/>
      <c r="E300" s="90" t="str">
        <f t="shared" si="36"/>
        <v>X</v>
      </c>
      <c r="F300" s="5" t="str">
        <f t="shared" si="37"/>
        <v/>
      </c>
      <c r="G300" s="5" t="str">
        <f t="shared" si="38"/>
        <v/>
      </c>
      <c r="H300" s="5" t="str">
        <f t="shared" si="39"/>
        <v/>
      </c>
      <c r="I300" s="5" t="str">
        <f t="shared" si="40"/>
        <v/>
      </c>
      <c r="J300" s="45"/>
      <c r="K300" s="55"/>
      <c r="L300" s="110"/>
    </row>
    <row r="301" spans="1:12" s="12" customFormat="1" ht="18.75" x14ac:dyDescent="0.25">
      <c r="A301" s="28">
        <v>17</v>
      </c>
      <c r="B301" s="30" t="s">
        <v>356</v>
      </c>
      <c r="C301" s="45" t="s">
        <v>18</v>
      </c>
      <c r="D301" s="45"/>
      <c r="E301" s="90" t="str">
        <f t="shared" si="36"/>
        <v/>
      </c>
      <c r="F301" s="5" t="str">
        <f t="shared" si="37"/>
        <v>X</v>
      </c>
      <c r="G301" s="5" t="str">
        <f t="shared" si="38"/>
        <v/>
      </c>
      <c r="H301" s="5" t="str">
        <f t="shared" si="39"/>
        <v/>
      </c>
      <c r="I301" s="5" t="str">
        <f t="shared" si="40"/>
        <v/>
      </c>
      <c r="J301" s="45"/>
      <c r="K301" s="38"/>
      <c r="L301" s="43"/>
    </row>
    <row r="302" spans="1:12" s="13" customFormat="1" ht="18.75" x14ac:dyDescent="0.25">
      <c r="A302" s="28">
        <v>18</v>
      </c>
      <c r="B302" s="30" t="s">
        <v>357</v>
      </c>
      <c r="C302" s="45" t="s">
        <v>20</v>
      </c>
      <c r="D302" s="82" t="s">
        <v>54</v>
      </c>
      <c r="E302" s="90" t="str">
        <f t="shared" si="36"/>
        <v>X</v>
      </c>
      <c r="F302" s="5" t="str">
        <f t="shared" si="37"/>
        <v/>
      </c>
      <c r="G302" s="5" t="str">
        <f t="shared" si="38"/>
        <v/>
      </c>
      <c r="H302" s="5" t="str">
        <f t="shared" si="39"/>
        <v/>
      </c>
      <c r="I302" s="5" t="str">
        <f t="shared" si="40"/>
        <v/>
      </c>
      <c r="J302" s="45"/>
      <c r="K302" s="56"/>
      <c r="L302" s="110"/>
    </row>
    <row r="303" spans="1:12" s="118" customFormat="1" ht="18.75" x14ac:dyDescent="0.25">
      <c r="A303" s="28">
        <v>19</v>
      </c>
      <c r="B303" s="30" t="s">
        <v>358</v>
      </c>
      <c r="C303" s="45" t="s">
        <v>18</v>
      </c>
      <c r="D303" s="41" t="s">
        <v>55</v>
      </c>
      <c r="E303" s="90" t="str">
        <f t="shared" si="36"/>
        <v/>
      </c>
      <c r="F303" s="5" t="str">
        <f t="shared" si="37"/>
        <v>X</v>
      </c>
      <c r="G303" s="5" t="str">
        <f t="shared" si="38"/>
        <v/>
      </c>
      <c r="H303" s="5" t="str">
        <f t="shared" si="39"/>
        <v/>
      </c>
      <c r="I303" s="5" t="str">
        <f t="shared" si="40"/>
        <v/>
      </c>
      <c r="J303" s="45"/>
      <c r="K303" s="57"/>
      <c r="L303" s="5"/>
    </row>
    <row r="304" spans="1:12" s="118" customFormat="1" ht="18.75" x14ac:dyDescent="0.25">
      <c r="A304" s="28">
        <v>20</v>
      </c>
      <c r="B304" s="30" t="s">
        <v>359</v>
      </c>
      <c r="C304" s="45" t="s">
        <v>18</v>
      </c>
      <c r="D304" s="45"/>
      <c r="E304" s="90" t="str">
        <f t="shared" si="36"/>
        <v/>
      </c>
      <c r="F304" s="5" t="str">
        <f t="shared" si="37"/>
        <v>X</v>
      </c>
      <c r="G304" s="5" t="str">
        <f t="shared" si="38"/>
        <v/>
      </c>
      <c r="H304" s="5" t="str">
        <f t="shared" si="39"/>
        <v/>
      </c>
      <c r="I304" s="5" t="str">
        <f t="shared" si="40"/>
        <v/>
      </c>
      <c r="J304" s="45"/>
      <c r="K304" s="57"/>
      <c r="L304" s="5"/>
    </row>
    <row r="305" spans="1:12" s="3" customFormat="1" ht="18.75" x14ac:dyDescent="0.25">
      <c r="A305" s="28">
        <v>21</v>
      </c>
      <c r="B305" s="30" t="s">
        <v>17</v>
      </c>
      <c r="C305" s="45" t="s">
        <v>18</v>
      </c>
      <c r="D305" s="82" t="s">
        <v>56</v>
      </c>
      <c r="E305" s="90" t="str">
        <f t="shared" si="36"/>
        <v/>
      </c>
      <c r="F305" s="5" t="str">
        <f t="shared" si="37"/>
        <v>X</v>
      </c>
      <c r="G305" s="5" t="str">
        <f t="shared" si="38"/>
        <v/>
      </c>
      <c r="H305" s="5" t="str">
        <f t="shared" si="39"/>
        <v/>
      </c>
      <c r="I305" s="5" t="str">
        <f t="shared" si="40"/>
        <v/>
      </c>
      <c r="J305" s="45"/>
      <c r="K305" s="54"/>
      <c r="L305" s="110"/>
    </row>
    <row r="306" spans="1:12" s="118" customFormat="1" ht="30" x14ac:dyDescent="0.25">
      <c r="A306" s="28">
        <v>22</v>
      </c>
      <c r="B306" s="30" t="s">
        <v>360</v>
      </c>
      <c r="C306" s="45" t="s">
        <v>26</v>
      </c>
      <c r="D306" s="45"/>
      <c r="E306" s="90" t="str">
        <f t="shared" si="36"/>
        <v/>
      </c>
      <c r="F306" s="5" t="str">
        <f t="shared" si="37"/>
        <v/>
      </c>
      <c r="G306" s="5" t="str">
        <f t="shared" si="38"/>
        <v>X</v>
      </c>
      <c r="H306" s="5" t="str">
        <f t="shared" si="39"/>
        <v/>
      </c>
      <c r="I306" s="5" t="str">
        <f t="shared" si="40"/>
        <v/>
      </c>
      <c r="J306" s="45"/>
      <c r="K306" s="44" t="s">
        <v>28</v>
      </c>
      <c r="L306" s="123"/>
    </row>
    <row r="307" spans="1:12" s="3" customFormat="1" ht="18.75" x14ac:dyDescent="0.25">
      <c r="A307" s="28">
        <v>23</v>
      </c>
      <c r="B307" s="30" t="s">
        <v>361</v>
      </c>
      <c r="C307" s="45" t="s">
        <v>18</v>
      </c>
      <c r="D307" s="45"/>
      <c r="E307" s="90" t="str">
        <f t="shared" si="36"/>
        <v/>
      </c>
      <c r="F307" s="5" t="str">
        <f t="shared" si="37"/>
        <v>X</v>
      </c>
      <c r="G307" s="5" t="str">
        <f t="shared" si="38"/>
        <v/>
      </c>
      <c r="H307" s="5" t="str">
        <f t="shared" si="39"/>
        <v/>
      </c>
      <c r="I307" s="5" t="str">
        <f t="shared" si="40"/>
        <v/>
      </c>
      <c r="J307" s="45"/>
      <c r="K307" s="54"/>
      <c r="L307" s="110"/>
    </row>
    <row r="308" spans="1:12" s="3" customFormat="1" ht="18.75" x14ac:dyDescent="0.25">
      <c r="A308" s="28">
        <v>24</v>
      </c>
      <c r="B308" s="30" t="s">
        <v>362</v>
      </c>
      <c r="C308" s="45" t="s">
        <v>18</v>
      </c>
      <c r="D308" s="45"/>
      <c r="E308" s="90" t="str">
        <f t="shared" si="36"/>
        <v/>
      </c>
      <c r="F308" s="5" t="str">
        <f t="shared" si="37"/>
        <v>X</v>
      </c>
      <c r="G308" s="5" t="str">
        <f t="shared" si="38"/>
        <v/>
      </c>
      <c r="H308" s="5" t="str">
        <f t="shared" si="39"/>
        <v/>
      </c>
      <c r="I308" s="5" t="str">
        <f t="shared" si="40"/>
        <v/>
      </c>
      <c r="J308" s="45"/>
      <c r="K308" s="54"/>
      <c r="L308" s="110"/>
    </row>
    <row r="309" spans="1:12" s="3" customFormat="1" ht="18.75" x14ac:dyDescent="0.25">
      <c r="A309" s="28">
        <v>25</v>
      </c>
      <c r="B309" s="30" t="s">
        <v>363</v>
      </c>
      <c r="C309" s="45" t="s">
        <v>18</v>
      </c>
      <c r="D309" s="45"/>
      <c r="E309" s="90" t="str">
        <f t="shared" si="36"/>
        <v/>
      </c>
      <c r="F309" s="5" t="str">
        <f t="shared" si="37"/>
        <v>X</v>
      </c>
      <c r="G309" s="5" t="str">
        <f t="shared" si="38"/>
        <v/>
      </c>
      <c r="H309" s="5" t="str">
        <f t="shared" si="39"/>
        <v/>
      </c>
      <c r="I309" s="5" t="str">
        <f t="shared" si="40"/>
        <v/>
      </c>
      <c r="J309" s="45"/>
      <c r="K309" s="54"/>
      <c r="L309" s="110"/>
    </row>
    <row r="310" spans="1:12" s="18" customFormat="1" ht="18.75" x14ac:dyDescent="0.25">
      <c r="A310" s="28">
        <v>26</v>
      </c>
      <c r="B310" s="30" t="s">
        <v>364</v>
      </c>
      <c r="C310" s="45" t="s">
        <v>20</v>
      </c>
      <c r="D310" s="45"/>
      <c r="E310" s="90" t="str">
        <f t="shared" si="36"/>
        <v>X</v>
      </c>
      <c r="F310" s="5" t="str">
        <f t="shared" si="37"/>
        <v/>
      </c>
      <c r="G310" s="5" t="str">
        <f t="shared" si="38"/>
        <v/>
      </c>
      <c r="H310" s="5" t="str">
        <f t="shared" si="39"/>
        <v/>
      </c>
      <c r="I310" s="5" t="str">
        <f t="shared" si="40"/>
        <v/>
      </c>
      <c r="J310" s="45"/>
      <c r="K310" s="60"/>
      <c r="L310" s="24"/>
    </row>
    <row r="311" spans="1:12" s="3" customFormat="1" ht="18.75" x14ac:dyDescent="0.25">
      <c r="A311" s="28">
        <v>27</v>
      </c>
      <c r="B311" s="30" t="s">
        <v>365</v>
      </c>
      <c r="C311" s="45" t="s">
        <v>18</v>
      </c>
      <c r="D311" s="45"/>
      <c r="E311" s="90" t="str">
        <f t="shared" si="36"/>
        <v/>
      </c>
      <c r="F311" s="5" t="str">
        <f t="shared" si="37"/>
        <v>X</v>
      </c>
      <c r="G311" s="5" t="str">
        <f t="shared" si="38"/>
        <v/>
      </c>
      <c r="H311" s="5" t="str">
        <f t="shared" si="39"/>
        <v/>
      </c>
      <c r="I311" s="5" t="str">
        <f t="shared" si="40"/>
        <v/>
      </c>
      <c r="J311" s="45"/>
      <c r="K311" s="32"/>
      <c r="L311" s="110"/>
    </row>
    <row r="312" spans="1:12" s="2" customFormat="1" ht="18.75" x14ac:dyDescent="0.25">
      <c r="A312" s="28">
        <v>28</v>
      </c>
      <c r="B312" s="30" t="s">
        <v>366</v>
      </c>
      <c r="C312" s="45" t="s">
        <v>18</v>
      </c>
      <c r="D312" s="45"/>
      <c r="E312" s="90" t="str">
        <f t="shared" si="36"/>
        <v/>
      </c>
      <c r="F312" s="5" t="str">
        <f t="shared" si="37"/>
        <v>X</v>
      </c>
      <c r="G312" s="5" t="str">
        <f t="shared" si="38"/>
        <v/>
      </c>
      <c r="H312" s="5" t="str">
        <f t="shared" si="39"/>
        <v/>
      </c>
      <c r="I312" s="5" t="str">
        <f t="shared" si="40"/>
        <v/>
      </c>
      <c r="J312" s="45"/>
      <c r="K312" s="58"/>
      <c r="L312" s="5"/>
    </row>
    <row r="313" spans="1:12" s="2" customFormat="1" ht="18.75" x14ac:dyDescent="0.25">
      <c r="A313" s="28">
        <v>29</v>
      </c>
      <c r="B313" s="30" t="s">
        <v>367</v>
      </c>
      <c r="C313" s="45" t="s">
        <v>20</v>
      </c>
      <c r="D313" s="45"/>
      <c r="E313" s="90" t="str">
        <f t="shared" si="36"/>
        <v>X</v>
      </c>
      <c r="F313" s="5" t="str">
        <f t="shared" si="37"/>
        <v/>
      </c>
      <c r="G313" s="5" t="str">
        <f t="shared" si="38"/>
        <v/>
      </c>
      <c r="H313" s="5" t="str">
        <f t="shared" si="39"/>
        <v/>
      </c>
      <c r="I313" s="5" t="str">
        <f t="shared" si="40"/>
        <v/>
      </c>
      <c r="J313" s="45"/>
      <c r="K313" s="58"/>
      <c r="L313" s="5"/>
    </row>
    <row r="314" spans="1:12" s="118" customFormat="1" ht="18.75" x14ac:dyDescent="0.25">
      <c r="A314" s="28">
        <v>30</v>
      </c>
      <c r="B314" s="30" t="s">
        <v>368</v>
      </c>
      <c r="C314" s="45" t="s">
        <v>18</v>
      </c>
      <c r="D314" s="45"/>
      <c r="E314" s="90" t="str">
        <f t="shared" si="36"/>
        <v/>
      </c>
      <c r="F314" s="5" t="str">
        <f t="shared" si="37"/>
        <v>X</v>
      </c>
      <c r="G314" s="5" t="str">
        <f t="shared" si="38"/>
        <v/>
      </c>
      <c r="H314" s="5" t="str">
        <f t="shared" si="39"/>
        <v/>
      </c>
      <c r="I314" s="5" t="str">
        <f t="shared" si="40"/>
        <v/>
      </c>
      <c r="J314" s="45"/>
      <c r="K314" s="57"/>
      <c r="L314" s="5"/>
    </row>
    <row r="315" spans="1:12" s="118" customFormat="1" ht="18.75" x14ac:dyDescent="0.25">
      <c r="A315" s="28">
        <v>31</v>
      </c>
      <c r="B315" s="30" t="s">
        <v>369</v>
      </c>
      <c r="C315" s="45" t="s">
        <v>18</v>
      </c>
      <c r="D315" s="45"/>
      <c r="E315" s="90" t="str">
        <f t="shared" si="36"/>
        <v/>
      </c>
      <c r="F315" s="5" t="str">
        <f t="shared" si="37"/>
        <v>X</v>
      </c>
      <c r="G315" s="5" t="str">
        <f t="shared" si="38"/>
        <v/>
      </c>
      <c r="H315" s="5" t="str">
        <f t="shared" si="39"/>
        <v/>
      </c>
      <c r="I315" s="5" t="str">
        <f t="shared" si="40"/>
        <v/>
      </c>
      <c r="J315" s="45"/>
      <c r="K315" s="57"/>
      <c r="L315" s="5"/>
    </row>
    <row r="316" spans="1:12" s="118" customFormat="1" ht="18.75" x14ac:dyDescent="0.25">
      <c r="A316" s="28">
        <v>32</v>
      </c>
      <c r="B316" s="30" t="s">
        <v>370</v>
      </c>
      <c r="C316" s="45" t="s">
        <v>20</v>
      </c>
      <c r="D316" s="45"/>
      <c r="E316" s="90" t="str">
        <f t="shared" si="36"/>
        <v>X</v>
      </c>
      <c r="F316" s="5" t="str">
        <f t="shared" si="37"/>
        <v/>
      </c>
      <c r="G316" s="5" t="str">
        <f t="shared" si="38"/>
        <v/>
      </c>
      <c r="H316" s="5" t="str">
        <f t="shared" si="39"/>
        <v/>
      </c>
      <c r="I316" s="5" t="str">
        <f t="shared" si="40"/>
        <v/>
      </c>
      <c r="J316" s="45"/>
      <c r="K316" s="57"/>
      <c r="L316" s="5"/>
    </row>
    <row r="317" spans="1:12" s="12" customFormat="1" ht="18.75" x14ac:dyDescent="0.25">
      <c r="A317" s="28">
        <v>33</v>
      </c>
      <c r="B317" s="30" t="s">
        <v>371</v>
      </c>
      <c r="C317" s="45" t="s">
        <v>18</v>
      </c>
      <c r="D317" s="45"/>
      <c r="E317" s="90" t="str">
        <f t="shared" si="36"/>
        <v/>
      </c>
      <c r="F317" s="5" t="str">
        <f t="shared" si="37"/>
        <v>X</v>
      </c>
      <c r="G317" s="5" t="str">
        <f t="shared" si="38"/>
        <v/>
      </c>
      <c r="H317" s="5" t="str">
        <f t="shared" si="39"/>
        <v/>
      </c>
      <c r="I317" s="5" t="str">
        <f t="shared" si="40"/>
        <v/>
      </c>
      <c r="J317" s="45"/>
      <c r="K317" s="38"/>
      <c r="L317" s="43"/>
    </row>
    <row r="318" spans="1:12" s="3" customFormat="1" ht="18.75" x14ac:dyDescent="0.25">
      <c r="A318" s="28">
        <v>34</v>
      </c>
      <c r="B318" s="30" t="s">
        <v>372</v>
      </c>
      <c r="C318" s="45" t="s">
        <v>18</v>
      </c>
      <c r="D318" s="45"/>
      <c r="E318" s="90" t="str">
        <f t="shared" si="36"/>
        <v/>
      </c>
      <c r="F318" s="5" t="str">
        <f t="shared" si="37"/>
        <v>X</v>
      </c>
      <c r="G318" s="5" t="str">
        <f t="shared" si="38"/>
        <v/>
      </c>
      <c r="H318" s="5" t="str">
        <f t="shared" si="39"/>
        <v/>
      </c>
      <c r="I318" s="5" t="str">
        <f t="shared" si="40"/>
        <v/>
      </c>
      <c r="J318" s="45"/>
      <c r="K318" s="55"/>
      <c r="L318" s="110"/>
    </row>
    <row r="319" spans="1:12" s="3" customFormat="1" ht="18.75" x14ac:dyDescent="0.25">
      <c r="A319" s="28">
        <v>35</v>
      </c>
      <c r="B319" s="30" t="s">
        <v>373</v>
      </c>
      <c r="C319" s="45" t="s">
        <v>18</v>
      </c>
      <c r="D319" s="45"/>
      <c r="E319" s="90" t="str">
        <f t="shared" si="36"/>
        <v/>
      </c>
      <c r="F319" s="5" t="str">
        <f t="shared" si="37"/>
        <v>X</v>
      </c>
      <c r="G319" s="5" t="str">
        <f t="shared" si="38"/>
        <v/>
      </c>
      <c r="H319" s="5" t="str">
        <f t="shared" si="39"/>
        <v/>
      </c>
      <c r="I319" s="5" t="str">
        <f t="shared" si="40"/>
        <v/>
      </c>
      <c r="J319" s="45"/>
      <c r="K319" s="54"/>
      <c r="L319" s="110"/>
    </row>
    <row r="320" spans="1:12" s="11" customFormat="1" ht="18.75" x14ac:dyDescent="0.25">
      <c r="A320" s="28">
        <v>36</v>
      </c>
      <c r="B320" s="30" t="s">
        <v>374</v>
      </c>
      <c r="C320" s="45" t="s">
        <v>18</v>
      </c>
      <c r="D320" s="82" t="s">
        <v>58</v>
      </c>
      <c r="E320" s="90" t="str">
        <f t="shared" si="36"/>
        <v/>
      </c>
      <c r="F320" s="5" t="str">
        <f t="shared" si="37"/>
        <v>X</v>
      </c>
      <c r="G320" s="5" t="str">
        <f t="shared" si="38"/>
        <v/>
      </c>
      <c r="H320" s="5" t="str">
        <f t="shared" si="39"/>
        <v/>
      </c>
      <c r="I320" s="5" t="str">
        <f t="shared" si="40"/>
        <v/>
      </c>
      <c r="J320" s="45"/>
      <c r="K320" s="52"/>
      <c r="L320" s="43"/>
    </row>
    <row r="321" spans="1:14" s="3" customFormat="1" ht="18.75" x14ac:dyDescent="0.25">
      <c r="A321" s="28">
        <v>37</v>
      </c>
      <c r="B321" s="30" t="s">
        <v>375</v>
      </c>
      <c r="C321" s="45" t="s">
        <v>18</v>
      </c>
      <c r="D321" s="45"/>
      <c r="E321" s="90" t="str">
        <f t="shared" si="36"/>
        <v/>
      </c>
      <c r="F321" s="5" t="str">
        <f t="shared" si="37"/>
        <v>X</v>
      </c>
      <c r="G321" s="5" t="str">
        <f t="shared" si="38"/>
        <v/>
      </c>
      <c r="H321" s="5" t="str">
        <f t="shared" si="39"/>
        <v/>
      </c>
      <c r="I321" s="5" t="str">
        <f t="shared" si="40"/>
        <v/>
      </c>
      <c r="J321" s="45"/>
      <c r="K321" s="54"/>
      <c r="L321" s="110"/>
    </row>
    <row r="322" spans="1:14" s="3" customFormat="1" ht="18.75" x14ac:dyDescent="0.25">
      <c r="A322" s="28">
        <v>38</v>
      </c>
      <c r="B322" s="30" t="s">
        <v>376</v>
      </c>
      <c r="C322" s="45" t="s">
        <v>18</v>
      </c>
      <c r="D322" s="45"/>
      <c r="E322" s="90" t="str">
        <f t="shared" si="36"/>
        <v/>
      </c>
      <c r="F322" s="5" t="str">
        <f t="shared" si="37"/>
        <v>X</v>
      </c>
      <c r="G322" s="5" t="str">
        <f t="shared" si="38"/>
        <v/>
      </c>
      <c r="H322" s="5" t="str">
        <f t="shared" si="39"/>
        <v/>
      </c>
      <c r="I322" s="5" t="str">
        <f t="shared" si="40"/>
        <v/>
      </c>
      <c r="J322" s="45"/>
      <c r="K322" s="54"/>
      <c r="L322" s="110"/>
    </row>
    <row r="323" spans="1:14" s="3" customFormat="1" ht="18.75" x14ac:dyDescent="0.25">
      <c r="A323" s="28">
        <v>39</v>
      </c>
      <c r="B323" s="30" t="s">
        <v>377</v>
      </c>
      <c r="C323" s="45" t="s">
        <v>20</v>
      </c>
      <c r="D323" s="45"/>
      <c r="E323" s="90" t="str">
        <f t="shared" si="36"/>
        <v>X</v>
      </c>
      <c r="F323" s="5" t="str">
        <f t="shared" si="37"/>
        <v/>
      </c>
      <c r="G323" s="5" t="str">
        <f t="shared" si="38"/>
        <v/>
      </c>
      <c r="H323" s="5" t="str">
        <f t="shared" si="39"/>
        <v/>
      </c>
      <c r="I323" s="5" t="str">
        <f t="shared" si="40"/>
        <v/>
      </c>
      <c r="J323" s="45"/>
      <c r="K323" s="54"/>
      <c r="L323" s="110"/>
    </row>
    <row r="324" spans="1:14" s="118" customFormat="1" ht="31.5" x14ac:dyDescent="0.25">
      <c r="A324" s="28">
        <v>40</v>
      </c>
      <c r="B324" s="30" t="s">
        <v>378</v>
      </c>
      <c r="C324" s="45" t="s">
        <v>18</v>
      </c>
      <c r="D324" s="82" t="s">
        <v>59</v>
      </c>
      <c r="E324" s="90" t="str">
        <f t="shared" si="36"/>
        <v/>
      </c>
      <c r="F324" s="5" t="str">
        <f t="shared" si="37"/>
        <v>X</v>
      </c>
      <c r="G324" s="5" t="str">
        <f t="shared" si="38"/>
        <v/>
      </c>
      <c r="H324" s="5" t="str">
        <f t="shared" si="39"/>
        <v/>
      </c>
      <c r="I324" s="5" t="str">
        <f t="shared" si="40"/>
        <v/>
      </c>
      <c r="J324" s="45"/>
      <c r="K324" s="48"/>
      <c r="L324" s="5"/>
    </row>
    <row r="325" spans="1:14" s="118" customFormat="1" ht="18.75" x14ac:dyDescent="0.25">
      <c r="A325" s="28">
        <v>41</v>
      </c>
      <c r="B325" s="30" t="s">
        <v>379</v>
      </c>
      <c r="C325" s="45" t="s">
        <v>18</v>
      </c>
      <c r="D325" s="45"/>
      <c r="E325" s="90" t="str">
        <f t="shared" si="36"/>
        <v/>
      </c>
      <c r="F325" s="5" t="str">
        <f t="shared" si="37"/>
        <v>X</v>
      </c>
      <c r="G325" s="5" t="str">
        <f t="shared" si="38"/>
        <v/>
      </c>
      <c r="H325" s="5" t="str">
        <f t="shared" si="39"/>
        <v/>
      </c>
      <c r="I325" s="5" t="str">
        <f t="shared" si="40"/>
        <v/>
      </c>
      <c r="J325" s="45"/>
      <c r="K325" s="48"/>
      <c r="L325" s="5"/>
    </row>
    <row r="326" spans="1:14" s="16" customFormat="1" ht="18.75" x14ac:dyDescent="0.25">
      <c r="A326" s="28">
        <v>42</v>
      </c>
      <c r="B326" s="30" t="s">
        <v>380</v>
      </c>
      <c r="C326" s="45" t="s">
        <v>18</v>
      </c>
      <c r="D326" s="82" t="s">
        <v>61</v>
      </c>
      <c r="E326" s="90" t="str">
        <f t="shared" si="36"/>
        <v/>
      </c>
      <c r="F326" s="5" t="str">
        <f t="shared" si="37"/>
        <v>X</v>
      </c>
      <c r="G326" s="5" t="str">
        <f t="shared" si="38"/>
        <v/>
      </c>
      <c r="H326" s="5" t="str">
        <f t="shared" si="39"/>
        <v/>
      </c>
      <c r="I326" s="5" t="str">
        <f t="shared" si="40"/>
        <v/>
      </c>
      <c r="J326" s="45"/>
      <c r="K326" s="51"/>
      <c r="L326" s="114"/>
    </row>
    <row r="327" spans="1:14" s="16" customFormat="1" ht="18.75" x14ac:dyDescent="0.25">
      <c r="A327" s="28">
        <v>43</v>
      </c>
      <c r="B327" s="30" t="s">
        <v>381</v>
      </c>
      <c r="C327" s="45" t="s">
        <v>18</v>
      </c>
      <c r="D327" s="45"/>
      <c r="E327" s="90" t="str">
        <f t="shared" si="36"/>
        <v/>
      </c>
      <c r="F327" s="5" t="str">
        <f t="shared" si="37"/>
        <v>X</v>
      </c>
      <c r="G327" s="5" t="str">
        <f t="shared" si="38"/>
        <v/>
      </c>
      <c r="H327" s="5" t="str">
        <f t="shared" si="39"/>
        <v/>
      </c>
      <c r="I327" s="5" t="str">
        <f t="shared" si="40"/>
        <v/>
      </c>
      <c r="J327" s="45"/>
      <c r="K327" s="56"/>
      <c r="L327" s="114"/>
    </row>
    <row r="328" spans="1:14" s="3" customFormat="1" ht="18.75" x14ac:dyDescent="0.25">
      <c r="A328" s="28">
        <v>44</v>
      </c>
      <c r="B328" s="30" t="s">
        <v>382</v>
      </c>
      <c r="C328" s="45" t="s">
        <v>20</v>
      </c>
      <c r="D328" s="83" t="s">
        <v>62</v>
      </c>
      <c r="E328" s="90" t="str">
        <f t="shared" si="36"/>
        <v>X</v>
      </c>
      <c r="F328" s="5" t="str">
        <f t="shared" si="37"/>
        <v/>
      </c>
      <c r="G328" s="5" t="str">
        <f t="shared" si="38"/>
        <v/>
      </c>
      <c r="H328" s="5" t="str">
        <f t="shared" si="39"/>
        <v/>
      </c>
      <c r="I328" s="5" t="str">
        <f t="shared" si="40"/>
        <v/>
      </c>
      <c r="J328" s="45"/>
      <c r="K328" s="54"/>
      <c r="L328" s="110"/>
    </row>
    <row r="329" spans="1:14" s="118" customFormat="1" ht="18.75" x14ac:dyDescent="0.25">
      <c r="A329" s="28">
        <v>45</v>
      </c>
      <c r="B329" s="30" t="s">
        <v>383</v>
      </c>
      <c r="C329" s="45" t="s">
        <v>18</v>
      </c>
      <c r="D329" s="82" t="s">
        <v>63</v>
      </c>
      <c r="E329" s="90" t="str">
        <f t="shared" si="36"/>
        <v/>
      </c>
      <c r="F329" s="5" t="str">
        <f t="shared" si="37"/>
        <v>X</v>
      </c>
      <c r="G329" s="5" t="str">
        <f t="shared" si="38"/>
        <v/>
      </c>
      <c r="H329" s="5" t="str">
        <f t="shared" si="39"/>
        <v/>
      </c>
      <c r="I329" s="5" t="str">
        <f t="shared" si="40"/>
        <v/>
      </c>
      <c r="J329" s="45"/>
      <c r="K329" s="57"/>
      <c r="L329" s="5"/>
    </row>
    <row r="330" spans="1:14" s="3" customFormat="1" ht="18.75" x14ac:dyDescent="0.25">
      <c r="A330" s="28">
        <v>46</v>
      </c>
      <c r="B330" s="30" t="s">
        <v>384</v>
      </c>
      <c r="C330" s="45" t="s">
        <v>18</v>
      </c>
      <c r="D330" s="45"/>
      <c r="E330" s="90" t="str">
        <f t="shared" si="36"/>
        <v/>
      </c>
      <c r="F330" s="5" t="str">
        <f t="shared" si="37"/>
        <v>X</v>
      </c>
      <c r="G330" s="5" t="str">
        <f t="shared" si="38"/>
        <v/>
      </c>
      <c r="H330" s="5" t="str">
        <f t="shared" si="39"/>
        <v/>
      </c>
      <c r="I330" s="5" t="str">
        <f t="shared" si="40"/>
        <v/>
      </c>
      <c r="J330" s="45"/>
      <c r="K330" s="54"/>
      <c r="L330" s="110"/>
    </row>
    <row r="331" spans="1:14" s="118" customFormat="1" ht="31.5" x14ac:dyDescent="0.25">
      <c r="A331" s="28">
        <v>47</v>
      </c>
      <c r="B331" s="30" t="s">
        <v>385</v>
      </c>
      <c r="C331" s="45" t="s">
        <v>18</v>
      </c>
      <c r="D331" s="83" t="s">
        <v>64</v>
      </c>
      <c r="E331" s="90" t="str">
        <f t="shared" si="36"/>
        <v/>
      </c>
      <c r="F331" s="5" t="str">
        <f t="shared" si="37"/>
        <v>X</v>
      </c>
      <c r="G331" s="5" t="str">
        <f t="shared" si="38"/>
        <v/>
      </c>
      <c r="H331" s="5" t="str">
        <f t="shared" si="39"/>
        <v/>
      </c>
      <c r="I331" s="5" t="str">
        <f t="shared" si="40"/>
        <v/>
      </c>
      <c r="J331" s="45"/>
      <c r="K331" s="50"/>
      <c r="L331" s="5"/>
    </row>
    <row r="332" spans="1:14" s="18" customFormat="1" ht="18.75" x14ac:dyDescent="0.25">
      <c r="A332" s="28">
        <v>48</v>
      </c>
      <c r="B332" s="30" t="s">
        <v>386</v>
      </c>
      <c r="C332" s="45" t="s">
        <v>18</v>
      </c>
      <c r="D332" s="41" t="s">
        <v>24</v>
      </c>
      <c r="E332" s="90" t="str">
        <f t="shared" si="36"/>
        <v/>
      </c>
      <c r="F332" s="5" t="str">
        <f t="shared" si="37"/>
        <v>X</v>
      </c>
      <c r="G332" s="5" t="str">
        <f t="shared" si="38"/>
        <v/>
      </c>
      <c r="H332" s="5" t="str">
        <f t="shared" si="39"/>
        <v/>
      </c>
      <c r="I332" s="5" t="str">
        <f t="shared" si="40"/>
        <v/>
      </c>
      <c r="J332" s="45"/>
      <c r="K332" s="48"/>
      <c r="L332" s="24"/>
    </row>
    <row r="333" spans="1:14" s="7" customFormat="1" ht="18.75" x14ac:dyDescent="0.25">
      <c r="A333" s="85"/>
      <c r="B333" s="17" t="s">
        <v>72</v>
      </c>
      <c r="C333" s="106"/>
      <c r="D333" s="85"/>
      <c r="E333" s="35">
        <f>COUNTIF(E$285:E$332,"X")</f>
        <v>14</v>
      </c>
      <c r="F333" s="35">
        <f t="shared" ref="F333:I333" si="41">COUNTIF(F$285:F$332,"X")</f>
        <v>33</v>
      </c>
      <c r="G333" s="35">
        <f t="shared" si="41"/>
        <v>1</v>
      </c>
      <c r="H333" s="35">
        <f t="shared" si="41"/>
        <v>0</v>
      </c>
      <c r="I333" s="35">
        <f t="shared" si="41"/>
        <v>0</v>
      </c>
      <c r="J333" s="85"/>
      <c r="K333" s="33"/>
      <c r="L333" s="39"/>
    </row>
    <row r="334" spans="1:14" ht="31.5" x14ac:dyDescent="0.25">
      <c r="A334" s="86"/>
      <c r="B334" s="17" t="s">
        <v>10</v>
      </c>
      <c r="C334" s="107"/>
      <c r="D334" s="86"/>
      <c r="E334" s="115" t="s">
        <v>403</v>
      </c>
      <c r="F334" s="115" t="s">
        <v>404</v>
      </c>
      <c r="G334" s="115" t="s">
        <v>405</v>
      </c>
      <c r="H334" s="116"/>
      <c r="I334" s="86"/>
      <c r="J334" s="86"/>
      <c r="K334" s="87"/>
      <c r="L334" s="86"/>
      <c r="N334" s="25">
        <f>100-29.17-68.75</f>
        <v>2.0799999999999983</v>
      </c>
    </row>
  </sheetData>
  <mergeCells count="3">
    <mergeCell ref="A1:C1"/>
    <mergeCell ref="A3:K3"/>
    <mergeCell ref="E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KQ gửi Sở</vt:lpstr>
      <vt:lpstr>KQ ĐÁNH GIÁ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Yen-TCHC</cp:lastModifiedBy>
  <cp:lastPrinted>2020-03-26T06:56:21Z</cp:lastPrinted>
  <dcterms:created xsi:type="dcterms:W3CDTF">2018-08-07T00:58:29Z</dcterms:created>
  <dcterms:modified xsi:type="dcterms:W3CDTF">2020-10-03T04:27:00Z</dcterms:modified>
</cp:coreProperties>
</file>