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HKI NH 19-20" sheetId="1" r:id="rId1"/>
    <sheet name="HKII NH 19-20" sheetId="2" r:id="rId2"/>
    <sheet name="HE 18-19" sheetId="3" r:id="rId3"/>
    <sheet name="CA NAM 19-20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I553" i="4" s="1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<sst xmlns="http://schemas.openxmlformats.org/spreadsheetml/2006/main" count="460" uniqueCount="89">
  <si>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</si>
  <si>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</si>
  <si>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</si>
  <si>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</si>
  <si>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</si>
  <si>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</si>
  <si>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</si>
  <si>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</si>
  <si>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</si>
  <si>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</si>
  <si>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</si>
  <si>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</si>
  <si>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</si>
  <si>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</si>
  <si>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</si>
  <si>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</si>
  <si>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</si>
  <si>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</si>
  <si>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</si>
  <si>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</si>
  <si>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</si>
  <si>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</si>
  <si>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</si>
  <si>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</si>
  <si>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</si>
  <si>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</si>
  <si>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</si>
  <si>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</si>
  <si>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</si>
  <si>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</si>
  <si>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</si>
  <si>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</si>
  <si>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</si>
  <si>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</si>
  <si>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</si>
  <si>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</si>
  <si>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</si>
  <si>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</si>
  <si>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</si>
  <si>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</si>
  <si>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</si>
  <si>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</si>
  <si>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</si>
  <si>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</si>
  <si>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</si>
  <si>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</si>
  <si>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</si>
  <si>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</si>
  <si>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2019 - 2020</t>
  </si>
  <si>
    <t>BẢNG TÍNH KHỐI LƯỢNG CÔNG TÁC TỔ CHỨC THI HÈ 2018 - 2019 ( TỪ T8/2019)</t>
  </si>
  <si>
    <t>BẢNG TÍNH KHỐI LƯỢNG CÔNG TÁC TỔ CHỨC THI HỌC KÌ 2 NĂM HỌC 2019 - 2020</t>
  </si>
  <si>
    <t>BẢNG TÍNH KHỐI LƯỢNG CÔNG TÁC TỔ CHỨC THI HỌC KÌ 1 NĂM HỌC 2019 - 2020</t>
  </si>
  <si>
    <t>01011011</t>
  </si>
  <si>
    <t>Khoa Lý luận Chính trị</t>
  </si>
  <si>
    <t>Bùi Thành Dũng</t>
  </si>
  <si>
    <t>01011007</t>
  </si>
  <si>
    <t>Cao Thị Hồng Thắm</t>
  </si>
  <si>
    <t>01010005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</si>
  <si>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</si>
  <si>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</si>
  <si>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</si>
  <si>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</si>
  <si>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</si>
  <si>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</si>
  <si>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</si>
  <si>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</si>
  <si>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</si>
  <si>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</si>
  <si>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</si>
  <si>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</si>
  <si>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</si>
  <si>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</si>
  <si>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</si>
  <si>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01011012</t>
  </si>
  <si>
    <t>Nguyễn Ngọc Quỳnh(CT)</t>
  </si>
  <si>
    <t>01011005</t>
  </si>
  <si>
    <t>Nguyễn Thị Dinh</t>
  </si>
  <si>
    <t>01011003</t>
  </si>
  <si>
    <t>Nguyễn Thị Mai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</si>
  <si>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</si>
  <si>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</si>
  <si>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</si>
  <si>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</si>
  <si>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</si>
  <si>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</si>
  <si>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</si>
  <si>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</si>
  <si>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ĐƠN VỊ: LÝ LUẬN CHÍNH TRỊ</t>
  </si>
  <si>
    <t>ĐƠN VỊ: KHOA LÝ LUẬN CHÍNH TRỊ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</si>
</sst>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>Lê Hồng Thái</v>
          </cell>
          <cell r="B790">
            <v>1</v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1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>Nguyễn Văn Bộ (TG)</v>
          </cell>
          <cell r="B1294" t="str">
            <v>Vũ Quang Khải</v>
          </cell>
          <cell r="C1294">
            <v>55</v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>Nguyễn Văn Bộ (TG)</v>
          </cell>
          <cell r="B1295" t="str">
            <v>Vũ Quang Khải</v>
          </cell>
          <cell r="C1295">
            <v>32</v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>Nguyễn Thanh Phong (TG)</v>
          </cell>
          <cell r="B1296" t="str">
            <v>Vũ Quang Khải</v>
          </cell>
          <cell r="C1296">
            <v>13</v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>Nguyễn Thanh Vũ</v>
          </cell>
          <cell r="B1297" t="str">
            <v>Vũ Quang Khải</v>
          </cell>
          <cell r="C1297">
            <v>14</v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>Vũ Quang Khải</v>
          </cell>
          <cell r="B1299" t="str">
            <v>Nguyễn Thanh Vũ</v>
          </cell>
          <cell r="C1299">
            <v>42</v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>Nguyễn Thanh Phong (TG)</v>
          </cell>
          <cell r="B1303" t="str">
            <v>Vũ Quang Khải</v>
          </cell>
          <cell r="C1303">
            <v>33</v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>Nguyễn Văn Danh</v>
          </cell>
          <cell r="B1304" t="str">
            <v>Nguyễn Văn Minh(TT)</v>
          </cell>
          <cell r="C1304">
            <v>16</v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>Nguyễn Văn Danh</v>
          </cell>
          <cell r="B1305" t="str">
            <v>Nguyễn Văn Minh(TT)</v>
          </cell>
          <cell r="C1305">
            <v>2</v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>Nguyễn Thanh Giang</v>
          </cell>
          <cell r="B1308" t="str">
            <v>Vũ Quang Khải</v>
          </cell>
          <cell r="C1308">
            <v>64</v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27161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39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48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33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27146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topLeftCell="G1" zoomScale="60" zoomScaleNormal="60" workbookViewId="0">
      <selection activeCell="B14" sqref="B14:AT30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6" t="s">
        <v>43</v>
      </c>
      <c r="B1" s="56"/>
      <c r="C1" s="56"/>
      <c r="D1" s="56"/>
      <c r="E1" s="56"/>
      <c r="F1" s="56"/>
      <c r="G1" s="56"/>
      <c r="AG1" s="57" t="s">
        <v>46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20.25" x14ac:dyDescent="0.3">
      <c r="A2" s="57" t="s">
        <v>44</v>
      </c>
      <c r="B2" s="57"/>
      <c r="C2" s="57"/>
      <c r="D2" s="57"/>
      <c r="E2" s="57"/>
      <c r="F2" s="57"/>
      <c r="G2" s="57"/>
      <c r="AG2" s="57" t="s">
        <v>47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20.25" x14ac:dyDescent="0.3">
      <c r="A3" s="57" t="s">
        <v>45</v>
      </c>
      <c r="B3" s="57"/>
      <c r="C3" s="57"/>
      <c r="D3" s="57"/>
      <c r="E3" s="57"/>
      <c r="F3" s="57"/>
      <c r="G3" s="57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9" t="s">
        <v>51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7" spans="1:47" x14ac:dyDescent="0.3">
      <c r="A7" s="59" t="s">
        <v>87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</row>
    <row r="8" spans="1:47" x14ac:dyDescent="0.3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26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26</v>
      </c>
      <c r="N10" s="4">
        <f t="shared" si="0"/>
        <v>110.54999999999997</v>
      </c>
      <c r="O10" s="4">
        <f t="shared" si="0"/>
        <v>79.499999999999972</v>
      </c>
      <c r="P10" s="4">
        <f t="shared" si="0"/>
        <v>0</v>
      </c>
      <c r="Q10" s="4">
        <f t="shared" si="0"/>
        <v>0</v>
      </c>
      <c r="R10" s="4">
        <f t="shared" si="0"/>
        <v>190.04999999999995</v>
      </c>
      <c r="S10" s="4">
        <f t="shared" si="0"/>
        <v>4045</v>
      </c>
      <c r="T10" s="4">
        <f t="shared" si="0"/>
        <v>4045</v>
      </c>
      <c r="U10" s="4">
        <f t="shared" si="0"/>
        <v>4045</v>
      </c>
      <c r="V10" s="4">
        <f t="shared" si="0"/>
        <v>404.5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19.400000000000002</v>
      </c>
      <c r="AT10" s="4">
        <f t="shared" si="0"/>
        <v>640.4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1" t="s">
        <v>8</v>
      </c>
      <c r="AS11" s="51" t="s">
        <v>9</v>
      </c>
      <c r="AT11" s="55" t="s">
        <v>10</v>
      </c>
      <c r="AU11" s="6">
        <f>SUBTOTAL(9,AT:AT)</f>
        <v>640.4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1"/>
      <c r="AS12" s="51"/>
      <c r="AT12" s="55"/>
      <c r="AU12" s="6"/>
    </row>
    <row r="13" spans="1:47" s="13" customFormat="1" ht="64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1"/>
      <c r="AS13" s="51"/>
      <c r="AT13" s="55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9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9</v>
      </c>
      <c r="N14" s="20">
        <v>3</v>
      </c>
      <c r="O14" s="20">
        <v>0.6</v>
      </c>
      <c r="P14" s="20">
        <v>0</v>
      </c>
      <c r="Q14" s="20">
        <v>0</v>
      </c>
      <c r="R14" s="21">
        <v>3.6</v>
      </c>
      <c r="S14" s="20">
        <v>642</v>
      </c>
      <c r="T14" s="20">
        <v>656</v>
      </c>
      <c r="U14" s="20">
        <v>685</v>
      </c>
      <c r="V14" s="22">
        <v>61.300000000000004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73.900000000000006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7.4999999999999982</v>
      </c>
      <c r="O15" s="20">
        <v>5.25</v>
      </c>
      <c r="P15" s="20">
        <v>0</v>
      </c>
      <c r="Q15" s="20">
        <v>0</v>
      </c>
      <c r="R15" s="21">
        <v>12.749999999999998</v>
      </c>
      <c r="S15" s="20">
        <v>64</v>
      </c>
      <c r="T15" s="20">
        <v>67</v>
      </c>
      <c r="U15" s="20">
        <v>75</v>
      </c>
      <c r="V15" s="22">
        <v>5.6000000000000005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18.399999999999999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2.4</v>
      </c>
      <c r="O16" s="20">
        <v>2.4</v>
      </c>
      <c r="P16" s="20">
        <v>0</v>
      </c>
      <c r="Q16" s="20">
        <v>0</v>
      </c>
      <c r="R16" s="21">
        <v>4.8</v>
      </c>
      <c r="S16" s="20">
        <v>796</v>
      </c>
      <c r="T16" s="20">
        <v>614</v>
      </c>
      <c r="U16" s="20">
        <v>750</v>
      </c>
      <c r="V16" s="22">
        <v>66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3.5</v>
      </c>
      <c r="AT16" s="21">
        <v>74.3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5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5</v>
      </c>
      <c r="N17" s="20">
        <v>8.3999999999999986</v>
      </c>
      <c r="O17" s="20">
        <v>12.749999999999995</v>
      </c>
      <c r="P17" s="20">
        <v>0</v>
      </c>
      <c r="Q17" s="20">
        <v>0</v>
      </c>
      <c r="R17" s="21">
        <v>21.149999999999991</v>
      </c>
      <c r="S17" s="20">
        <v>213</v>
      </c>
      <c r="T17" s="20">
        <v>245</v>
      </c>
      <c r="U17" s="20">
        <v>168</v>
      </c>
      <c r="V17" s="22">
        <v>29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3.2</v>
      </c>
      <c r="AT17" s="21">
        <v>58.4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4.8</v>
      </c>
      <c r="O18" s="20">
        <v>7.049999999999998</v>
      </c>
      <c r="P18" s="20">
        <v>0</v>
      </c>
      <c r="Q18" s="20">
        <v>0</v>
      </c>
      <c r="R18" s="21">
        <v>11.849999999999998</v>
      </c>
      <c r="S18" s="20">
        <v>174</v>
      </c>
      <c r="T18" s="20">
        <v>134</v>
      </c>
      <c r="U18" s="20">
        <v>203</v>
      </c>
      <c r="V18" s="22">
        <v>10.5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22.4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8.5499999999999989</v>
      </c>
      <c r="O19" s="20">
        <v>6.7499999999999991</v>
      </c>
      <c r="P19" s="20">
        <v>0</v>
      </c>
      <c r="Q19" s="20">
        <v>0</v>
      </c>
      <c r="R19" s="21">
        <v>15.299999999999997</v>
      </c>
      <c r="S19" s="20">
        <v>207</v>
      </c>
      <c r="T19" s="20">
        <v>232</v>
      </c>
      <c r="U19" s="20">
        <v>167</v>
      </c>
      <c r="V19" s="22">
        <v>27.200000000000003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1.8</v>
      </c>
      <c r="AT19" s="21">
        <v>44.3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15.149999999999993</v>
      </c>
      <c r="O20" s="20">
        <v>7.1999999999999993</v>
      </c>
      <c r="P20" s="20">
        <v>0</v>
      </c>
      <c r="Q20" s="20">
        <v>0</v>
      </c>
      <c r="R20" s="21">
        <v>22.349999999999994</v>
      </c>
      <c r="S20" s="20">
        <v>137</v>
      </c>
      <c r="T20" s="20">
        <v>140</v>
      </c>
      <c r="U20" s="20">
        <v>119</v>
      </c>
      <c r="V20" s="22">
        <v>15.8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1.1000000000000001</v>
      </c>
      <c r="AT20" s="21">
        <v>39.299999999999997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3.9000000000000004</v>
      </c>
      <c r="O21" s="20">
        <v>1.95</v>
      </c>
      <c r="P21" s="20">
        <v>0</v>
      </c>
      <c r="Q21" s="20">
        <v>0</v>
      </c>
      <c r="R21" s="21">
        <v>5.8500000000000005</v>
      </c>
      <c r="S21" s="20">
        <v>106</v>
      </c>
      <c r="T21" s="20">
        <v>146</v>
      </c>
      <c r="U21" s="20">
        <v>77</v>
      </c>
      <c r="V21" s="22">
        <v>17.5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1.2</v>
      </c>
      <c r="AT21" s="21">
        <v>24.6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5.3999999999999995</v>
      </c>
      <c r="O22" s="20">
        <v>4.5</v>
      </c>
      <c r="P22" s="20">
        <v>0</v>
      </c>
      <c r="Q22" s="20">
        <v>0</v>
      </c>
      <c r="R22" s="21">
        <v>9.8999999999999986</v>
      </c>
      <c r="S22" s="20">
        <v>177</v>
      </c>
      <c r="T22" s="20">
        <v>175</v>
      </c>
      <c r="U22" s="20">
        <v>182</v>
      </c>
      <c r="V22" s="22">
        <v>17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1.8</v>
      </c>
      <c r="AT22" s="21">
        <v>28.7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4.8</v>
      </c>
      <c r="O23" s="20">
        <v>3.15</v>
      </c>
      <c r="P23" s="20">
        <v>0</v>
      </c>
      <c r="Q23" s="20">
        <v>0</v>
      </c>
      <c r="R23" s="21">
        <v>7.9499999999999993</v>
      </c>
      <c r="S23" s="20">
        <v>195</v>
      </c>
      <c r="T23" s="20">
        <v>171</v>
      </c>
      <c r="U23" s="20">
        <v>187</v>
      </c>
      <c r="V23" s="22">
        <v>17.900000000000002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2</v>
      </c>
      <c r="AT23" s="21">
        <v>27.9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6.7499999999999991</v>
      </c>
      <c r="O24" s="20">
        <v>1.65</v>
      </c>
      <c r="P24" s="20">
        <v>0</v>
      </c>
      <c r="Q24" s="20">
        <v>0</v>
      </c>
      <c r="R24" s="21">
        <v>8.3999999999999986</v>
      </c>
      <c r="S24" s="20">
        <v>103</v>
      </c>
      <c r="T24" s="20">
        <v>100</v>
      </c>
      <c r="U24" s="20">
        <v>79</v>
      </c>
      <c r="V24" s="22">
        <v>12.4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2.4</v>
      </c>
      <c r="AT24" s="21">
        <v>23.2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8.5499999999999972</v>
      </c>
      <c r="O25" s="20">
        <v>3.9000000000000004</v>
      </c>
      <c r="P25" s="20">
        <v>0</v>
      </c>
      <c r="Q25" s="20">
        <v>0</v>
      </c>
      <c r="R25" s="21">
        <v>12.449999999999998</v>
      </c>
      <c r="S25" s="20">
        <v>135</v>
      </c>
      <c r="T25" s="20">
        <v>176</v>
      </c>
      <c r="U25" s="20">
        <v>194</v>
      </c>
      <c r="V25" s="22">
        <v>11.700000000000001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0.6</v>
      </c>
      <c r="AT25" s="21">
        <v>24.8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7.0499999999999989</v>
      </c>
      <c r="O27" s="20">
        <v>7.4999999999999982</v>
      </c>
      <c r="P27" s="20">
        <v>0</v>
      </c>
      <c r="Q27" s="20">
        <v>0</v>
      </c>
      <c r="R27" s="21">
        <v>14.549999999999997</v>
      </c>
      <c r="S27" s="20">
        <v>207</v>
      </c>
      <c r="T27" s="20">
        <v>141</v>
      </c>
      <c r="U27" s="20">
        <v>207</v>
      </c>
      <c r="V27" s="22">
        <v>14.100000000000001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0.6</v>
      </c>
      <c r="AT27" s="21">
        <v>29.3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4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4</v>
      </c>
      <c r="N28" s="20">
        <v>7.7999999999999989</v>
      </c>
      <c r="O28" s="20">
        <v>6.3</v>
      </c>
      <c r="P28" s="20">
        <v>0</v>
      </c>
      <c r="Q28" s="20">
        <v>0</v>
      </c>
      <c r="R28" s="21">
        <v>14.099999999999998</v>
      </c>
      <c r="S28" s="20">
        <v>145</v>
      </c>
      <c r="T28" s="20">
        <v>138</v>
      </c>
      <c r="U28" s="20">
        <v>167</v>
      </c>
      <c r="V28" s="22">
        <v>11.600000000000001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29.7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1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1</v>
      </c>
      <c r="N29" s="20">
        <v>9.2999999999999972</v>
      </c>
      <c r="O29" s="20">
        <v>5.55</v>
      </c>
      <c r="P29" s="20">
        <v>0</v>
      </c>
      <c r="Q29" s="20">
        <v>0</v>
      </c>
      <c r="R29" s="21">
        <v>14.849999999999998</v>
      </c>
      <c r="S29" s="20">
        <v>104</v>
      </c>
      <c r="T29" s="20">
        <v>102</v>
      </c>
      <c r="U29" s="20">
        <v>142</v>
      </c>
      <c r="V29" s="22">
        <v>6.4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22.3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7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7</v>
      </c>
      <c r="N30" s="20">
        <v>7.1999999999999984</v>
      </c>
      <c r="O30" s="20">
        <v>3</v>
      </c>
      <c r="P30" s="20">
        <v>0</v>
      </c>
      <c r="Q30" s="20">
        <v>0</v>
      </c>
      <c r="R30" s="21">
        <v>10.199999999999999</v>
      </c>
      <c r="S30" s="20">
        <v>640</v>
      </c>
      <c r="T30" s="20">
        <v>808</v>
      </c>
      <c r="U30" s="20">
        <v>643</v>
      </c>
      <c r="V30" s="22">
        <v>80.5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1.2</v>
      </c>
      <c r="AT30" s="21">
        <v>98.9</v>
      </c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26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26</v>
      </c>
      <c r="N553" s="5">
        <f t="shared" si="11"/>
        <v>110.54999999999997</v>
      </c>
      <c r="O553" s="5">
        <f t="shared" si="11"/>
        <v>79.499999999999972</v>
      </c>
      <c r="P553" s="5">
        <f t="shared" si="11"/>
        <v>0</v>
      </c>
      <c r="Q553" s="5">
        <f t="shared" si="11"/>
        <v>0</v>
      </c>
      <c r="R553" s="5">
        <f t="shared" si="11"/>
        <v>190.04999999999995</v>
      </c>
      <c r="S553" s="5">
        <f t="shared" si="11"/>
        <v>4045</v>
      </c>
      <c r="T553" s="5">
        <f t="shared" si="11"/>
        <v>4045</v>
      </c>
      <c r="U553" s="5"/>
      <c r="V553" s="5">
        <f>SUBTOTAL(9,V12:V552)</f>
        <v>404.5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19.400000000000002</v>
      </c>
      <c r="AT553" s="5">
        <f t="shared" si="12"/>
        <v>640.4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B14" sqref="B14:AT30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6" t="s">
        <v>43</v>
      </c>
      <c r="B1" s="56"/>
      <c r="C1" s="56"/>
      <c r="D1" s="56"/>
      <c r="E1" s="56"/>
      <c r="F1" s="56"/>
      <c r="G1" s="56"/>
      <c r="AG1" s="57" t="s">
        <v>46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20.25" x14ac:dyDescent="0.3">
      <c r="A2" s="57" t="s">
        <v>44</v>
      </c>
      <c r="B2" s="57"/>
      <c r="C2" s="57"/>
      <c r="D2" s="57"/>
      <c r="E2" s="57"/>
      <c r="F2" s="57"/>
      <c r="G2" s="57"/>
      <c r="AG2" s="57" t="s">
        <v>47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20.25" x14ac:dyDescent="0.3">
      <c r="A3" s="57" t="s">
        <v>45</v>
      </c>
      <c r="B3" s="57"/>
      <c r="C3" s="57"/>
      <c r="D3" s="57"/>
      <c r="E3" s="57"/>
      <c r="F3" s="57"/>
      <c r="G3" s="57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9" t="s">
        <v>50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7" spans="1:47" x14ac:dyDescent="0.3">
      <c r="A7" s="59" t="s">
        <v>88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</row>
    <row r="8" spans="1:47" x14ac:dyDescent="0.3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22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22</v>
      </c>
      <c r="N10" s="4">
        <f t="shared" si="0"/>
        <v>80.699999999999974</v>
      </c>
      <c r="O10" s="4">
        <f t="shared" si="0"/>
        <v>68.7</v>
      </c>
      <c r="P10" s="4">
        <f t="shared" si="0"/>
        <v>11.25</v>
      </c>
      <c r="Q10" s="4">
        <f t="shared" si="0"/>
        <v>2.5</v>
      </c>
      <c r="R10" s="4">
        <f t="shared" si="0"/>
        <v>163.14999999999998</v>
      </c>
      <c r="S10" s="4">
        <f t="shared" si="0"/>
        <v>3883</v>
      </c>
      <c r="T10" s="4">
        <f t="shared" si="0"/>
        <v>3883</v>
      </c>
      <c r="U10" s="4">
        <f t="shared" si="0"/>
        <v>3883</v>
      </c>
      <c r="V10" s="4">
        <f t="shared" si="0"/>
        <v>388.30000000000013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113</v>
      </c>
      <c r="AB10" s="4">
        <f t="shared" si="0"/>
        <v>44</v>
      </c>
      <c r="AC10" s="4">
        <f t="shared" si="0"/>
        <v>113</v>
      </c>
      <c r="AD10" s="4">
        <f t="shared" si="0"/>
        <v>4.4000000000000004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15.699999999999998</v>
      </c>
      <c r="AT10" s="4">
        <f t="shared" si="0"/>
        <v>593.99999999999989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1" t="s">
        <v>8</v>
      </c>
      <c r="AS11" s="51" t="s">
        <v>9</v>
      </c>
      <c r="AT11" s="55" t="s">
        <v>10</v>
      </c>
      <c r="AU11" s="6">
        <f>SUBTOTAL(9,AT:AT)</f>
        <v>593.99999999999989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1"/>
      <c r="AS12" s="51"/>
      <c r="AT12" s="55"/>
      <c r="AU12" s="6"/>
    </row>
    <row r="13" spans="1:47" s="13" customFormat="1" ht="64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1"/>
      <c r="AS13" s="51"/>
      <c r="AT13" s="55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3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3</v>
      </c>
      <c r="N14" s="20">
        <v>0.75</v>
      </c>
      <c r="O14" s="20">
        <v>1.95</v>
      </c>
      <c r="P14" s="20">
        <v>0</v>
      </c>
      <c r="Q14" s="20">
        <v>0</v>
      </c>
      <c r="R14" s="21">
        <v>2.7</v>
      </c>
      <c r="S14" s="20">
        <v>766</v>
      </c>
      <c r="T14" s="20">
        <v>500</v>
      </c>
      <c r="U14" s="20">
        <v>688</v>
      </c>
      <c r="V14" s="22">
        <v>57.800000000000004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0.6</v>
      </c>
      <c r="AT14" s="21">
        <v>64.099999999999994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5.55</v>
      </c>
      <c r="O15" s="20">
        <v>5.25</v>
      </c>
      <c r="P15" s="20">
        <v>0</v>
      </c>
      <c r="Q15" s="20">
        <v>0</v>
      </c>
      <c r="R15" s="21">
        <v>10.8</v>
      </c>
      <c r="S15" s="20">
        <v>71</v>
      </c>
      <c r="T15" s="20">
        <v>241</v>
      </c>
      <c r="U15" s="20">
        <v>134</v>
      </c>
      <c r="V15" s="22">
        <v>17.8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28.6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2</v>
      </c>
      <c r="N16" s="20">
        <v>3.3000000000000003</v>
      </c>
      <c r="O16" s="20">
        <v>3.1500000000000004</v>
      </c>
      <c r="P16" s="20">
        <v>0</v>
      </c>
      <c r="Q16" s="20">
        <v>0</v>
      </c>
      <c r="R16" s="21">
        <v>6.4500000000000011</v>
      </c>
      <c r="S16" s="20">
        <v>555</v>
      </c>
      <c r="T16" s="20">
        <v>605</v>
      </c>
      <c r="U16" s="20">
        <v>619</v>
      </c>
      <c r="V16" s="22">
        <v>54.1</v>
      </c>
      <c r="W16" s="20">
        <v>0</v>
      </c>
      <c r="X16" s="20">
        <v>0</v>
      </c>
      <c r="Y16" s="20">
        <v>0</v>
      </c>
      <c r="Z16" s="22">
        <v>0</v>
      </c>
      <c r="AA16" s="20">
        <v>69</v>
      </c>
      <c r="AB16" s="20">
        <v>0</v>
      </c>
      <c r="AC16" s="20">
        <v>69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2.6</v>
      </c>
      <c r="AT16" s="21">
        <v>65.2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6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6</v>
      </c>
      <c r="N17" s="20">
        <v>7.9499999999999984</v>
      </c>
      <c r="O17" s="20">
        <v>11.249999999999998</v>
      </c>
      <c r="P17" s="20">
        <v>1.25</v>
      </c>
      <c r="Q17" s="20">
        <v>0</v>
      </c>
      <c r="R17" s="21">
        <v>20.449999999999996</v>
      </c>
      <c r="S17" s="20">
        <v>176</v>
      </c>
      <c r="T17" s="20">
        <v>104</v>
      </c>
      <c r="U17" s="20">
        <v>172</v>
      </c>
      <c r="V17" s="22">
        <v>10.8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44</v>
      </c>
      <c r="AC17" s="20">
        <v>0</v>
      </c>
      <c r="AD17" s="22">
        <v>4.4000000000000004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2.7</v>
      </c>
      <c r="AT17" s="21">
        <v>44.4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1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1</v>
      </c>
      <c r="N18" s="20">
        <v>6.45</v>
      </c>
      <c r="O18" s="20">
        <v>8.1</v>
      </c>
      <c r="P18" s="20">
        <v>0</v>
      </c>
      <c r="Q18" s="20">
        <v>0</v>
      </c>
      <c r="R18" s="21">
        <v>14.55</v>
      </c>
      <c r="S18" s="20">
        <v>162</v>
      </c>
      <c r="T18" s="20">
        <v>105</v>
      </c>
      <c r="U18" s="20">
        <v>99</v>
      </c>
      <c r="V18" s="22">
        <v>16.8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32.4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10.799999999999997</v>
      </c>
      <c r="O19" s="20">
        <v>4.6499999999999995</v>
      </c>
      <c r="P19" s="20">
        <v>1.25</v>
      </c>
      <c r="Q19" s="20">
        <v>0</v>
      </c>
      <c r="R19" s="21">
        <v>16.699999999999996</v>
      </c>
      <c r="S19" s="20">
        <v>175</v>
      </c>
      <c r="T19" s="20">
        <v>176</v>
      </c>
      <c r="U19" s="20">
        <v>245</v>
      </c>
      <c r="V19" s="22">
        <v>10.600000000000001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0.6</v>
      </c>
      <c r="AT19" s="21">
        <v>27.9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3.15</v>
      </c>
      <c r="O20" s="20">
        <v>3.15</v>
      </c>
      <c r="P20" s="20">
        <v>1.25</v>
      </c>
      <c r="Q20" s="20">
        <v>0</v>
      </c>
      <c r="R20" s="21">
        <v>7.55</v>
      </c>
      <c r="S20" s="20">
        <v>141</v>
      </c>
      <c r="T20" s="20">
        <v>142</v>
      </c>
      <c r="U20" s="20">
        <v>160</v>
      </c>
      <c r="V20" s="22">
        <v>12.3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0.5</v>
      </c>
      <c r="AT20" s="21">
        <v>20.399999999999999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1.7999999999999998</v>
      </c>
      <c r="O21" s="20">
        <v>1.05</v>
      </c>
      <c r="P21" s="20">
        <v>0</v>
      </c>
      <c r="Q21" s="20">
        <v>0</v>
      </c>
      <c r="R21" s="21">
        <v>2.8499999999999996</v>
      </c>
      <c r="S21" s="20">
        <v>69</v>
      </c>
      <c r="T21" s="20">
        <v>156</v>
      </c>
      <c r="U21" s="20">
        <v>143</v>
      </c>
      <c r="V21" s="22">
        <v>8.2000000000000011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0.6</v>
      </c>
      <c r="AT21" s="21">
        <v>11.7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2.25</v>
      </c>
      <c r="O22" s="20">
        <v>4.3499999999999996</v>
      </c>
      <c r="P22" s="20">
        <v>1.25</v>
      </c>
      <c r="Q22" s="20">
        <v>0</v>
      </c>
      <c r="R22" s="21">
        <v>7.85</v>
      </c>
      <c r="S22" s="20">
        <v>105</v>
      </c>
      <c r="T22" s="20">
        <v>141</v>
      </c>
      <c r="U22" s="20">
        <v>123</v>
      </c>
      <c r="V22" s="22">
        <v>12.3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20.2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5.25</v>
      </c>
      <c r="O23" s="20">
        <v>2.85</v>
      </c>
      <c r="P23" s="20">
        <v>0</v>
      </c>
      <c r="Q23" s="20">
        <v>2.5</v>
      </c>
      <c r="R23" s="21">
        <v>10.6</v>
      </c>
      <c r="S23" s="20">
        <v>262</v>
      </c>
      <c r="T23" s="20">
        <v>39</v>
      </c>
      <c r="U23" s="20">
        <v>115</v>
      </c>
      <c r="V23" s="22">
        <v>18.600000000000001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29.2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1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1</v>
      </c>
      <c r="N24" s="20">
        <v>2.25</v>
      </c>
      <c r="O24" s="20">
        <v>2.7</v>
      </c>
      <c r="P24" s="20">
        <v>0</v>
      </c>
      <c r="Q24" s="20">
        <v>0</v>
      </c>
      <c r="R24" s="21">
        <v>4.95</v>
      </c>
      <c r="S24" s="20">
        <v>70</v>
      </c>
      <c r="T24" s="20">
        <v>116</v>
      </c>
      <c r="U24" s="20">
        <v>118</v>
      </c>
      <c r="V24" s="22">
        <v>6.8000000000000007</v>
      </c>
      <c r="W24" s="20">
        <v>0</v>
      </c>
      <c r="X24" s="20">
        <v>0</v>
      </c>
      <c r="Y24" s="20">
        <v>0</v>
      </c>
      <c r="Z24" s="22">
        <v>0</v>
      </c>
      <c r="AA24" s="20">
        <v>44</v>
      </c>
      <c r="AB24" s="20">
        <v>0</v>
      </c>
      <c r="AC24" s="20">
        <v>44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4.0999999999999996</v>
      </c>
      <c r="AT24" s="21">
        <v>16.899999999999999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5.25</v>
      </c>
      <c r="O25" s="20">
        <v>3.6000000000000005</v>
      </c>
      <c r="P25" s="20">
        <v>1.25</v>
      </c>
      <c r="Q25" s="20">
        <v>0</v>
      </c>
      <c r="R25" s="21">
        <v>10.100000000000001</v>
      </c>
      <c r="S25" s="20">
        <v>105</v>
      </c>
      <c r="T25" s="20">
        <v>141</v>
      </c>
      <c r="U25" s="20">
        <v>102</v>
      </c>
      <c r="V25" s="22">
        <v>14.4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24.5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2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2</v>
      </c>
      <c r="N27" s="20">
        <v>7.7999999999999989</v>
      </c>
      <c r="O27" s="20">
        <v>4.2</v>
      </c>
      <c r="P27" s="20">
        <v>1.25</v>
      </c>
      <c r="Q27" s="20">
        <v>0</v>
      </c>
      <c r="R27" s="21">
        <v>13.25</v>
      </c>
      <c r="S27" s="20">
        <v>161</v>
      </c>
      <c r="T27" s="20">
        <v>230</v>
      </c>
      <c r="U27" s="20">
        <v>211</v>
      </c>
      <c r="V27" s="22">
        <v>18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33.299999999999997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2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2</v>
      </c>
      <c r="N28" s="20">
        <v>6.7499999999999991</v>
      </c>
      <c r="O28" s="20">
        <v>1.5</v>
      </c>
      <c r="P28" s="20">
        <v>1.25</v>
      </c>
      <c r="Q28" s="20">
        <v>0</v>
      </c>
      <c r="R28" s="21">
        <v>9.5</v>
      </c>
      <c r="S28" s="20">
        <v>178</v>
      </c>
      <c r="T28" s="20">
        <v>174</v>
      </c>
      <c r="U28" s="20">
        <v>156</v>
      </c>
      <c r="V28" s="22">
        <v>19.600000000000001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1.1000000000000001</v>
      </c>
      <c r="AT28" s="21">
        <v>32.200000000000003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6.6</v>
      </c>
      <c r="O29" s="20">
        <v>7.65</v>
      </c>
      <c r="P29" s="20">
        <v>2.5</v>
      </c>
      <c r="Q29" s="20">
        <v>0</v>
      </c>
      <c r="R29" s="21">
        <v>16.75</v>
      </c>
      <c r="S29" s="20">
        <v>178</v>
      </c>
      <c r="T29" s="20">
        <v>139</v>
      </c>
      <c r="U29" s="20">
        <v>136</v>
      </c>
      <c r="V29" s="22">
        <v>18.100000000000001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1.7</v>
      </c>
      <c r="AT29" s="21">
        <v>36.6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5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5</v>
      </c>
      <c r="N30" s="20">
        <v>4.8</v>
      </c>
      <c r="O30" s="20">
        <v>3.3000000000000003</v>
      </c>
      <c r="P30" s="20">
        <v>0</v>
      </c>
      <c r="Q30" s="20">
        <v>0</v>
      </c>
      <c r="R30" s="21">
        <v>8.1</v>
      </c>
      <c r="S30" s="20">
        <v>709</v>
      </c>
      <c r="T30" s="20">
        <v>874</v>
      </c>
      <c r="U30" s="20">
        <v>662</v>
      </c>
      <c r="V30" s="22">
        <v>92.100000000000009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1.2</v>
      </c>
      <c r="AT30" s="21">
        <v>106.4</v>
      </c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22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22</v>
      </c>
      <c r="N553" s="5">
        <f t="shared" si="11"/>
        <v>80.699999999999974</v>
      </c>
      <c r="O553" s="5">
        <f t="shared" si="11"/>
        <v>68.7</v>
      </c>
      <c r="P553" s="5">
        <f t="shared" si="11"/>
        <v>11.25</v>
      </c>
      <c r="Q553" s="5">
        <f t="shared" si="11"/>
        <v>2.5</v>
      </c>
      <c r="R553" s="5">
        <f t="shared" si="11"/>
        <v>163.14999999999998</v>
      </c>
      <c r="S553" s="5">
        <f t="shared" si="11"/>
        <v>3883</v>
      </c>
      <c r="T553" s="5">
        <f t="shared" si="11"/>
        <v>3883</v>
      </c>
      <c r="U553" s="5"/>
      <c r="V553" s="5">
        <f>SUBTOTAL(9,V12:V552)</f>
        <v>388.30000000000013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113</v>
      </c>
      <c r="AB553" s="5">
        <f>SUBTOTAL(9,AB12:AB552)</f>
        <v>44</v>
      </c>
      <c r="AC553" s="5"/>
      <c r="AD553" s="5">
        <f>SUBTOTAL(9,AD12:AD552)</f>
        <v>4.4000000000000004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15.699999999999998</v>
      </c>
      <c r="AT553" s="5">
        <f t="shared" si="12"/>
        <v>593.99999999999989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80" zoomScaleNormal="8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6" t="s">
        <v>43</v>
      </c>
      <c r="B1" s="56"/>
      <c r="C1" s="56"/>
      <c r="D1" s="56"/>
      <c r="E1" s="56"/>
      <c r="F1" s="56"/>
      <c r="G1" s="56"/>
      <c r="AG1" s="57" t="s">
        <v>46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20.25" x14ac:dyDescent="0.3">
      <c r="A2" s="57" t="s">
        <v>44</v>
      </c>
      <c r="B2" s="57"/>
      <c r="C2" s="57"/>
      <c r="D2" s="57"/>
      <c r="E2" s="57"/>
      <c r="F2" s="57"/>
      <c r="G2" s="57"/>
      <c r="AG2" s="57" t="s">
        <v>47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20.25" x14ac:dyDescent="0.3">
      <c r="A3" s="57" t="s">
        <v>45</v>
      </c>
      <c r="B3" s="57"/>
      <c r="C3" s="57"/>
      <c r="D3" s="57"/>
      <c r="E3" s="57"/>
      <c r="F3" s="57"/>
      <c r="G3" s="57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9" t="s">
        <v>49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7" spans="1:47" x14ac:dyDescent="0.3">
      <c r="A7" s="59" t="s">
        <v>88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</row>
    <row r="8" spans="1:47" x14ac:dyDescent="0.3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2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2</v>
      </c>
      <c r="N10" s="4">
        <f t="shared" si="0"/>
        <v>3.6</v>
      </c>
      <c r="O10" s="4">
        <f t="shared" si="0"/>
        <v>2.4</v>
      </c>
      <c r="P10" s="4">
        <f t="shared" si="0"/>
        <v>0</v>
      </c>
      <c r="Q10" s="4">
        <f t="shared" si="0"/>
        <v>0</v>
      </c>
      <c r="R10" s="4">
        <f t="shared" si="0"/>
        <v>6</v>
      </c>
      <c r="S10" s="4">
        <f t="shared" si="0"/>
        <v>10</v>
      </c>
      <c r="T10" s="4">
        <f t="shared" si="0"/>
        <v>10</v>
      </c>
      <c r="U10" s="4">
        <f t="shared" si="0"/>
        <v>10</v>
      </c>
      <c r="V10" s="4">
        <f t="shared" si="0"/>
        <v>1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8.9999999999999982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1" t="s">
        <v>8</v>
      </c>
      <c r="AS11" s="51" t="s">
        <v>9</v>
      </c>
      <c r="AT11" s="55" t="s">
        <v>10</v>
      </c>
      <c r="AU11" s="6">
        <f>SUBTOTAL(9,AT:AT)</f>
        <v>8.9999999999999982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1"/>
      <c r="AS12" s="51"/>
      <c r="AT12" s="55"/>
      <c r="AU12" s="6"/>
    </row>
    <row r="13" spans="1:47" s="13" customFormat="1" ht="64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1"/>
      <c r="AS13" s="51"/>
      <c r="AT13" s="55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0.6</v>
      </c>
      <c r="P16" s="20">
        <v>0</v>
      </c>
      <c r="Q16" s="20">
        <v>0</v>
      </c>
      <c r="R16" s="21">
        <v>0.6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0.6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2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2</v>
      </c>
      <c r="N17" s="20">
        <v>0.6</v>
      </c>
      <c r="O17" s="20">
        <v>1.2</v>
      </c>
      <c r="P17" s="20">
        <v>0</v>
      </c>
      <c r="Q17" s="20">
        <v>0</v>
      </c>
      <c r="R17" s="21">
        <v>1.7999999999999998</v>
      </c>
      <c r="S17" s="20">
        <v>0</v>
      </c>
      <c r="T17" s="20">
        <v>10</v>
      </c>
      <c r="U17" s="20">
        <v>0</v>
      </c>
      <c r="V17" s="22">
        <v>1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4.8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10</v>
      </c>
      <c r="T19" s="20">
        <v>0</v>
      </c>
      <c r="U19" s="20">
        <v>10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2.4</v>
      </c>
      <c r="O20" s="20">
        <v>0.6</v>
      </c>
      <c r="P20" s="20">
        <v>0</v>
      </c>
      <c r="Q20" s="20">
        <v>0</v>
      </c>
      <c r="R20" s="21">
        <v>3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3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0.6</v>
      </c>
      <c r="O24" s="20">
        <v>0</v>
      </c>
      <c r="P24" s="20">
        <v>0</v>
      </c>
      <c r="Q24" s="20">
        <v>0</v>
      </c>
      <c r="R24" s="21">
        <v>0.6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0.6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2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2</v>
      </c>
      <c r="N553" s="5">
        <f t="shared" si="11"/>
        <v>3.6</v>
      </c>
      <c r="O553" s="5">
        <f t="shared" si="11"/>
        <v>2.4</v>
      </c>
      <c r="P553" s="5">
        <f t="shared" si="11"/>
        <v>0</v>
      </c>
      <c r="Q553" s="5">
        <f t="shared" si="11"/>
        <v>0</v>
      </c>
      <c r="R553" s="5">
        <f t="shared" si="11"/>
        <v>6</v>
      </c>
      <c r="S553" s="5">
        <f t="shared" si="11"/>
        <v>10</v>
      </c>
      <c r="T553" s="5">
        <f t="shared" si="11"/>
        <v>10</v>
      </c>
      <c r="U553" s="5"/>
      <c r="V553" s="5">
        <f>SUBTOTAL(9,V12:V552)</f>
        <v>1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8.9999999999999982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70" zoomScaleNormal="70" workbookViewId="0">
      <selection activeCell="B14" sqref="B14:AT30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6" t="s">
        <v>43</v>
      </c>
      <c r="B1" s="56"/>
      <c r="C1" s="56"/>
      <c r="D1" s="56"/>
      <c r="E1" s="56"/>
      <c r="F1" s="56"/>
      <c r="G1" s="56"/>
      <c r="AG1" s="57" t="s">
        <v>46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20.25" x14ac:dyDescent="0.3">
      <c r="A2" s="57" t="s">
        <v>44</v>
      </c>
      <c r="B2" s="57"/>
      <c r="C2" s="57"/>
      <c r="D2" s="57"/>
      <c r="E2" s="57"/>
      <c r="F2" s="57"/>
      <c r="G2" s="57"/>
      <c r="AG2" s="57" t="s">
        <v>47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20.25" x14ac:dyDescent="0.3">
      <c r="A3" s="57" t="s">
        <v>45</v>
      </c>
      <c r="B3" s="57"/>
      <c r="C3" s="57"/>
      <c r="D3" s="57"/>
      <c r="E3" s="57"/>
      <c r="F3" s="57"/>
      <c r="G3" s="57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9" t="s">
        <v>48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7" spans="1:47" x14ac:dyDescent="0.3">
      <c r="A7" s="59" t="s">
        <v>88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</row>
    <row r="8" spans="1:47" x14ac:dyDescent="0.3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50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50</v>
      </c>
      <c r="N10" s="4">
        <f t="shared" si="0"/>
        <v>194.84999999999994</v>
      </c>
      <c r="O10" s="4">
        <f t="shared" si="0"/>
        <v>150.6</v>
      </c>
      <c r="P10" s="4">
        <f t="shared" si="0"/>
        <v>11.25</v>
      </c>
      <c r="Q10" s="4">
        <f t="shared" si="0"/>
        <v>2.5</v>
      </c>
      <c r="R10" s="4">
        <f t="shared" si="0"/>
        <v>359.20000000000005</v>
      </c>
      <c r="S10" s="4">
        <f t="shared" si="0"/>
        <v>7938</v>
      </c>
      <c r="T10" s="4">
        <f t="shared" si="0"/>
        <v>7938</v>
      </c>
      <c r="U10" s="4">
        <f t="shared" si="0"/>
        <v>7938</v>
      </c>
      <c r="V10" s="4">
        <f t="shared" si="0"/>
        <v>793.80000000000018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113</v>
      </c>
      <c r="AB10" s="4">
        <f t="shared" si="0"/>
        <v>44</v>
      </c>
      <c r="AC10" s="4">
        <f t="shared" si="0"/>
        <v>113</v>
      </c>
      <c r="AD10" s="4">
        <f t="shared" si="0"/>
        <v>4.4000000000000004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35.100000000000009</v>
      </c>
      <c r="AT10" s="4">
        <f t="shared" si="0"/>
        <v>1243.4000000000001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1" t="s">
        <v>8</v>
      </c>
      <c r="AS11" s="51" t="s">
        <v>9</v>
      </c>
      <c r="AT11" s="55" t="s">
        <v>10</v>
      </c>
      <c r="AU11" s="6">
        <f>SUBTOTAL(9,AT:AT)</f>
        <v>1243.4000000000001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1"/>
      <c r="AS12" s="51"/>
      <c r="AT12" s="55"/>
      <c r="AU12" s="6"/>
    </row>
    <row r="13" spans="1:47" s="13" customFormat="1" ht="64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1"/>
      <c r="AS13" s="51"/>
      <c r="AT13" s="55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12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12</v>
      </c>
      <c r="N14" s="20">
        <v>3.75</v>
      </c>
      <c r="O14" s="20">
        <v>2.5499999999999998</v>
      </c>
      <c r="P14" s="20">
        <v>0</v>
      </c>
      <c r="Q14" s="20">
        <v>0</v>
      </c>
      <c r="R14" s="21">
        <v>6.3000000000000007</v>
      </c>
      <c r="S14" s="20">
        <v>1408</v>
      </c>
      <c r="T14" s="20">
        <v>1156</v>
      </c>
      <c r="U14" s="20">
        <v>1373</v>
      </c>
      <c r="V14" s="22">
        <v>119.10000000000001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0.6</v>
      </c>
      <c r="AT14" s="21">
        <v>138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13.049999999999997</v>
      </c>
      <c r="O15" s="20">
        <v>10.5</v>
      </c>
      <c r="P15" s="20">
        <v>0</v>
      </c>
      <c r="Q15" s="20">
        <v>0</v>
      </c>
      <c r="R15" s="21">
        <v>23.549999999999997</v>
      </c>
      <c r="S15" s="20">
        <v>135</v>
      </c>
      <c r="T15" s="20">
        <v>308</v>
      </c>
      <c r="U15" s="20">
        <v>209</v>
      </c>
      <c r="V15" s="22">
        <v>23.400000000000002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47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2</v>
      </c>
      <c r="N16" s="20">
        <v>5.7</v>
      </c>
      <c r="O16" s="20">
        <v>6.15</v>
      </c>
      <c r="P16" s="20">
        <v>0</v>
      </c>
      <c r="Q16" s="20">
        <v>0</v>
      </c>
      <c r="R16" s="21">
        <v>11.85</v>
      </c>
      <c r="S16" s="20">
        <v>1351</v>
      </c>
      <c r="T16" s="20">
        <v>1219</v>
      </c>
      <c r="U16" s="20">
        <v>1369</v>
      </c>
      <c r="V16" s="22">
        <v>120.1</v>
      </c>
      <c r="W16" s="20">
        <v>0</v>
      </c>
      <c r="X16" s="20">
        <v>0</v>
      </c>
      <c r="Y16" s="20">
        <v>0</v>
      </c>
      <c r="Z16" s="22">
        <v>0</v>
      </c>
      <c r="AA16" s="20">
        <v>69</v>
      </c>
      <c r="AB16" s="20">
        <v>0</v>
      </c>
      <c r="AC16" s="20">
        <v>69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6.1</v>
      </c>
      <c r="AT16" s="21">
        <v>140.1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13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13</v>
      </c>
      <c r="N17" s="20">
        <v>16.95</v>
      </c>
      <c r="O17" s="20">
        <v>25.199999999999992</v>
      </c>
      <c r="P17" s="20">
        <v>1.25</v>
      </c>
      <c r="Q17" s="20">
        <v>0</v>
      </c>
      <c r="R17" s="21">
        <v>43.399999999999984</v>
      </c>
      <c r="S17" s="20">
        <v>389</v>
      </c>
      <c r="T17" s="20">
        <v>359</v>
      </c>
      <c r="U17" s="20">
        <v>340</v>
      </c>
      <c r="V17" s="22">
        <v>40.799999999999997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44</v>
      </c>
      <c r="AC17" s="20">
        <v>0</v>
      </c>
      <c r="AD17" s="22">
        <v>4.4000000000000004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5.9</v>
      </c>
      <c r="AT17" s="21">
        <v>107.6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1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1</v>
      </c>
      <c r="N18" s="20">
        <v>11.25</v>
      </c>
      <c r="O18" s="20">
        <v>15.149999999999999</v>
      </c>
      <c r="P18" s="20">
        <v>0</v>
      </c>
      <c r="Q18" s="20">
        <v>0</v>
      </c>
      <c r="R18" s="21">
        <v>26.4</v>
      </c>
      <c r="S18" s="20">
        <v>336</v>
      </c>
      <c r="T18" s="20">
        <v>239</v>
      </c>
      <c r="U18" s="20">
        <v>302</v>
      </c>
      <c r="V18" s="22">
        <v>27.3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54.8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19.349999999999994</v>
      </c>
      <c r="O19" s="20">
        <v>11.399999999999999</v>
      </c>
      <c r="P19" s="20">
        <v>1.25</v>
      </c>
      <c r="Q19" s="20">
        <v>0</v>
      </c>
      <c r="R19" s="21">
        <v>31.999999999999993</v>
      </c>
      <c r="S19" s="20">
        <v>392</v>
      </c>
      <c r="T19" s="20">
        <v>408</v>
      </c>
      <c r="U19" s="20">
        <v>422</v>
      </c>
      <c r="V19" s="22">
        <v>37.800000000000004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2.4</v>
      </c>
      <c r="AT19" s="21">
        <v>72.199999999999989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20.699999999999992</v>
      </c>
      <c r="O20" s="20">
        <v>10.95</v>
      </c>
      <c r="P20" s="20">
        <v>1.25</v>
      </c>
      <c r="Q20" s="20">
        <v>0</v>
      </c>
      <c r="R20" s="21">
        <v>32.899999999999991</v>
      </c>
      <c r="S20" s="20">
        <v>278</v>
      </c>
      <c r="T20" s="20">
        <v>282</v>
      </c>
      <c r="U20" s="20">
        <v>279</v>
      </c>
      <c r="V20" s="22">
        <v>28.1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1.6</v>
      </c>
      <c r="AT20" s="21">
        <v>62.699999999999996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5.7</v>
      </c>
      <c r="O21" s="20">
        <v>3</v>
      </c>
      <c r="P21" s="20">
        <v>0</v>
      </c>
      <c r="Q21" s="20">
        <v>0</v>
      </c>
      <c r="R21" s="21">
        <v>8.6999999999999993</v>
      </c>
      <c r="S21" s="20">
        <v>175</v>
      </c>
      <c r="T21" s="20">
        <v>302</v>
      </c>
      <c r="U21" s="20">
        <v>220</v>
      </c>
      <c r="V21" s="22">
        <v>25.700000000000003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1.7999999999999998</v>
      </c>
      <c r="AT21" s="21">
        <v>36.299999999999997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7.6499999999999995</v>
      </c>
      <c r="O22" s="20">
        <v>8.85</v>
      </c>
      <c r="P22" s="20">
        <v>1.25</v>
      </c>
      <c r="Q22" s="20">
        <v>0</v>
      </c>
      <c r="R22" s="21">
        <v>17.75</v>
      </c>
      <c r="S22" s="20">
        <v>282</v>
      </c>
      <c r="T22" s="20">
        <v>316</v>
      </c>
      <c r="U22" s="20">
        <v>305</v>
      </c>
      <c r="V22" s="22">
        <v>29.3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1.8</v>
      </c>
      <c r="AT22" s="21">
        <v>48.9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10.050000000000001</v>
      </c>
      <c r="O23" s="20">
        <v>6</v>
      </c>
      <c r="P23" s="20">
        <v>0</v>
      </c>
      <c r="Q23" s="20">
        <v>2.5</v>
      </c>
      <c r="R23" s="21">
        <v>18.549999999999997</v>
      </c>
      <c r="S23" s="20">
        <v>457</v>
      </c>
      <c r="T23" s="20">
        <v>210</v>
      </c>
      <c r="U23" s="20">
        <v>302</v>
      </c>
      <c r="V23" s="22">
        <v>36.5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2</v>
      </c>
      <c r="AT23" s="21">
        <v>57.099999999999994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1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1</v>
      </c>
      <c r="N24" s="20">
        <v>9.6</v>
      </c>
      <c r="O24" s="20">
        <v>4.3499999999999996</v>
      </c>
      <c r="P24" s="20">
        <v>0</v>
      </c>
      <c r="Q24" s="20">
        <v>0</v>
      </c>
      <c r="R24" s="21">
        <v>13.949999999999998</v>
      </c>
      <c r="S24" s="20">
        <v>173</v>
      </c>
      <c r="T24" s="20">
        <v>216</v>
      </c>
      <c r="U24" s="20">
        <v>197</v>
      </c>
      <c r="V24" s="22">
        <v>19.200000000000003</v>
      </c>
      <c r="W24" s="20">
        <v>0</v>
      </c>
      <c r="X24" s="20">
        <v>0</v>
      </c>
      <c r="Y24" s="20">
        <v>0</v>
      </c>
      <c r="Z24" s="22">
        <v>0</v>
      </c>
      <c r="AA24" s="20">
        <v>44</v>
      </c>
      <c r="AB24" s="20">
        <v>0</v>
      </c>
      <c r="AC24" s="20">
        <v>44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6.5</v>
      </c>
      <c r="AT24" s="21">
        <v>40.699999999999996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13.799999999999997</v>
      </c>
      <c r="O25" s="20">
        <v>7.5000000000000009</v>
      </c>
      <c r="P25" s="20">
        <v>1.25</v>
      </c>
      <c r="Q25" s="20">
        <v>0</v>
      </c>
      <c r="R25" s="21">
        <v>22.549999999999997</v>
      </c>
      <c r="S25" s="20">
        <v>240</v>
      </c>
      <c r="T25" s="20">
        <v>317</v>
      </c>
      <c r="U25" s="20">
        <v>296</v>
      </c>
      <c r="V25" s="22">
        <v>26.1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0.6</v>
      </c>
      <c r="AT25" s="21">
        <v>49.3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2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2</v>
      </c>
      <c r="N27" s="20">
        <v>14.849999999999998</v>
      </c>
      <c r="O27" s="20">
        <v>11.7</v>
      </c>
      <c r="P27" s="20">
        <v>1.25</v>
      </c>
      <c r="Q27" s="20">
        <v>0</v>
      </c>
      <c r="R27" s="21">
        <v>27.799999999999997</v>
      </c>
      <c r="S27" s="20">
        <v>368</v>
      </c>
      <c r="T27" s="20">
        <v>371</v>
      </c>
      <c r="U27" s="20">
        <v>418</v>
      </c>
      <c r="V27" s="22">
        <v>32.1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0.6</v>
      </c>
      <c r="AT27" s="21">
        <v>62.599999999999994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6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6</v>
      </c>
      <c r="N28" s="20">
        <v>14.549999999999997</v>
      </c>
      <c r="O28" s="20">
        <v>7.8</v>
      </c>
      <c r="P28" s="20">
        <v>1.25</v>
      </c>
      <c r="Q28" s="20">
        <v>0</v>
      </c>
      <c r="R28" s="21">
        <v>23.599999999999998</v>
      </c>
      <c r="S28" s="20">
        <v>323</v>
      </c>
      <c r="T28" s="20">
        <v>312</v>
      </c>
      <c r="U28" s="20">
        <v>323</v>
      </c>
      <c r="V28" s="22">
        <v>31.200000000000003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1.1000000000000001</v>
      </c>
      <c r="AT28" s="21">
        <v>61.900000000000006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1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1</v>
      </c>
      <c r="N29" s="20">
        <v>15.899999999999997</v>
      </c>
      <c r="O29" s="20">
        <v>13.2</v>
      </c>
      <c r="P29" s="20">
        <v>2.5</v>
      </c>
      <c r="Q29" s="20">
        <v>0</v>
      </c>
      <c r="R29" s="21">
        <v>31.599999999999998</v>
      </c>
      <c r="S29" s="20">
        <v>282</v>
      </c>
      <c r="T29" s="20">
        <v>241</v>
      </c>
      <c r="U29" s="20">
        <v>278</v>
      </c>
      <c r="V29" s="22">
        <v>24.5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1.7</v>
      </c>
      <c r="AT29" s="21">
        <v>58.900000000000006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12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12</v>
      </c>
      <c r="N30" s="20">
        <v>11.999999999999998</v>
      </c>
      <c r="O30" s="20">
        <v>6.3000000000000007</v>
      </c>
      <c r="P30" s="20">
        <v>0</v>
      </c>
      <c r="Q30" s="20">
        <v>0</v>
      </c>
      <c r="R30" s="21">
        <v>18.299999999999997</v>
      </c>
      <c r="S30" s="20">
        <v>1349</v>
      </c>
      <c r="T30" s="20">
        <v>1682</v>
      </c>
      <c r="U30" s="20">
        <v>1305</v>
      </c>
      <c r="V30" s="22">
        <v>172.60000000000002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2.4</v>
      </c>
      <c r="AT30" s="21">
        <v>205.3</v>
      </c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50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50</v>
      </c>
      <c r="N553" s="5">
        <f t="shared" si="11"/>
        <v>194.84999999999994</v>
      </c>
      <c r="O553" s="5">
        <f t="shared" si="11"/>
        <v>150.6</v>
      </c>
      <c r="P553" s="5">
        <f t="shared" si="11"/>
        <v>11.25</v>
      </c>
      <c r="Q553" s="5">
        <f t="shared" si="11"/>
        <v>2.5</v>
      </c>
      <c r="R553" s="5">
        <f t="shared" si="11"/>
        <v>359.20000000000005</v>
      </c>
      <c r="S553" s="5">
        <f t="shared" si="11"/>
        <v>7938</v>
      </c>
      <c r="T553" s="5">
        <f t="shared" si="11"/>
        <v>7938</v>
      </c>
      <c r="U553" s="5"/>
      <c r="V553" s="5">
        <f>SUBTOTAL(9,V12:V552)</f>
        <v>793.80000000000018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113</v>
      </c>
      <c r="AB553" s="5">
        <f>SUBTOTAL(9,AB12:AB552)</f>
        <v>44</v>
      </c>
      <c r="AC553" s="5"/>
      <c r="AD553" s="5">
        <f>SUBTOTAL(9,AD12:AD552)</f>
        <v>4.4000000000000004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35.100000000000009</v>
      </c>
      <c r="AT553" s="5">
        <f t="shared" si="12"/>
        <v>1243.4000000000001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C11:C13"/>
    <mergeCell ref="D11:D13"/>
    <mergeCell ref="E11:M12"/>
    <mergeCell ref="N11:R12"/>
    <mergeCell ref="A1:G1"/>
    <mergeCell ref="A2:G2"/>
    <mergeCell ref="A3:G3"/>
    <mergeCell ref="A11:A13"/>
    <mergeCell ref="B11:B13"/>
    <mergeCell ref="AG1:AT1"/>
    <mergeCell ref="AG2:AT2"/>
    <mergeCell ref="AG3:AT3"/>
    <mergeCell ref="A5:AT6"/>
    <mergeCell ref="A7:AT8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19-20</vt:lpstr>
      <vt:lpstr>HKII NH 19-20</vt:lpstr>
      <vt:lpstr>HE 18-19</vt:lpstr>
      <vt:lpstr>CA NAM 19-20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2020-11-10T03:57:58Z</dcterms:modified>
</cp:coreProperties>
</file>