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 tabRatio="730" firstSheet="3" activeTab="4"/>
  </bookViews>
  <sheets>
    <sheet name="KHOA KHCB" sheetId="42" r:id="rId1"/>
    <sheet name="KHOA LLCT" sheetId="43" r:id="rId2"/>
    <sheet name="KHOA CƠ KHÍ" sheetId="1" r:id="rId3"/>
    <sheet name="KHOA CNTT" sheetId="36" r:id="rId4"/>
    <sheet name="KHOA ĐIỆN-ĐIỆN TỬ" sheetId="37" r:id="rId5"/>
    <sheet name="KHOA ĐỘNG LỰC" sheetId="38" r:id="rId6"/>
    <sheet name="KHOA NHIỆT - LẠNH" sheetId="39" r:id="rId7"/>
    <sheet name="KHOA MAY - TT" sheetId="40" r:id="rId8"/>
    <sheet name="KHOA KINH TẾ" sheetId="41" r:id="rId9"/>
    <sheet name="KHOA XÂY DỰNG" sheetId="44" r:id="rId10"/>
    <sheet name="TB-VT" sheetId="13" state="hidden" r:id="rId11"/>
  </sheets>
  <definedNames>
    <definedName name="_xlnm.Print_Area" localSheetId="3">'KHOA CNTT'!$A$1:$J$42</definedName>
    <definedName name="_xlnm.Print_Area" localSheetId="2">'KHOA CƠ KHÍ'!$A$1:$J$42</definedName>
    <definedName name="_xlnm.Print_Area" localSheetId="4">'KHOA ĐIỆN-ĐIỆN TỬ'!$A$1:$J$43</definedName>
    <definedName name="_xlnm.Print_Area" localSheetId="5">'KHOA ĐỘNG LỰC'!$A$1:$J$42</definedName>
    <definedName name="_xlnm.Print_Area" localSheetId="0">'KHOA KHCB'!$A$1:$J$42</definedName>
    <definedName name="_xlnm.Print_Area" localSheetId="8">'KHOA KINH TẾ'!$A$1:$J$40</definedName>
    <definedName name="_xlnm.Print_Area" localSheetId="1">'KHOA LLCT'!$A$1:$J$42</definedName>
    <definedName name="_xlnm.Print_Area" localSheetId="7">'KHOA MAY - TT'!$A$1:$J$36</definedName>
    <definedName name="_xlnm.Print_Area" localSheetId="6">'KHOA NHIỆT - LẠNH'!$A$1:$J$40</definedName>
    <definedName name="_xlnm.Print_Area" localSheetId="9">'KHOA XÂY DỰNG'!$A$1:$J$34</definedName>
    <definedName name="_xlnm.Print_Area" localSheetId="10">'TB-VT'!$A$1:$G$35</definedName>
    <definedName name="_xlnm.Print_Titles" localSheetId="3">'KHOA CNTT'!$19:$20</definedName>
    <definedName name="_xlnm.Print_Titles" localSheetId="2">'KHOA CƠ KHÍ'!$19:$20</definedName>
    <definedName name="_xlnm.Print_Titles" localSheetId="4">'KHOA ĐIỆN-ĐIỆN TỬ'!$19:$20</definedName>
    <definedName name="_xlnm.Print_Titles" localSheetId="5">'KHOA ĐỘNG LỰC'!$19:$20</definedName>
    <definedName name="_xlnm.Print_Titles" localSheetId="0">'KHOA KHCB'!$19:$20</definedName>
    <definedName name="_xlnm.Print_Titles" localSheetId="8">'KHOA KINH TẾ'!$19:$20</definedName>
    <definedName name="_xlnm.Print_Titles" localSheetId="1">'KHOA LLCT'!$19:$20</definedName>
    <definedName name="_xlnm.Print_Titles" localSheetId="7">'KHOA MAY - TT'!$19:$20</definedName>
    <definedName name="_xlnm.Print_Titles" localSheetId="6">'KHOA NHIỆT - LẠNH'!$19:$20</definedName>
    <definedName name="_xlnm.Print_Titles" localSheetId="9">'KHOA XÂY DỰNG'!$19:$20</definedName>
    <definedName name="_xlnm.Print_Titles" localSheetId="10">'TB-VT'!$19:$19</definedName>
  </definedNames>
  <calcPr calcId="144525"/>
</workbook>
</file>

<file path=xl/calcChain.xml><?xml version="1.0" encoding="utf-8"?>
<calcChain xmlns="http://schemas.openxmlformats.org/spreadsheetml/2006/main">
  <c r="J22" i="44" l="1"/>
  <c r="H22" i="44"/>
  <c r="F22" i="44"/>
  <c r="C22" i="44"/>
  <c r="C28" i="41"/>
  <c r="C26" i="41"/>
  <c r="C24" i="41"/>
  <c r="C22" i="41"/>
  <c r="C26" i="40"/>
  <c r="C24" i="40"/>
  <c r="C22" i="40"/>
  <c r="F24" i="40"/>
  <c r="H24" i="40"/>
  <c r="J24" i="40"/>
  <c r="C28" i="39"/>
  <c r="C26" i="39"/>
  <c r="C24" i="39"/>
  <c r="C22" i="39"/>
  <c r="C30" i="38"/>
  <c r="C28" i="38"/>
  <c r="C26" i="38"/>
  <c r="C24" i="38"/>
  <c r="C22" i="38"/>
  <c r="C31" i="37"/>
  <c r="C29" i="37"/>
  <c r="C25" i="37"/>
  <c r="C24" i="37"/>
  <c r="C22" i="37"/>
  <c r="F25" i="37"/>
  <c r="H25" i="37"/>
  <c r="J25" i="37"/>
  <c r="C30" i="36"/>
  <c r="C28" i="36"/>
  <c r="C26" i="36"/>
  <c r="C24" i="36"/>
  <c r="C22" i="36"/>
  <c r="C30" i="1"/>
  <c r="C28" i="1"/>
  <c r="C26" i="1"/>
  <c r="C24" i="1"/>
  <c r="C22" i="1"/>
  <c r="C30" i="42"/>
  <c r="C28" i="42"/>
  <c r="C26" i="42"/>
  <c r="C24" i="42"/>
  <c r="C22" i="42"/>
  <c r="C28" i="43"/>
  <c r="C24" i="43"/>
  <c r="J30" i="43" l="1"/>
  <c r="H30" i="43"/>
  <c r="F30" i="43"/>
  <c r="J28" i="43"/>
  <c r="H28" i="43"/>
  <c r="F28" i="43"/>
  <c r="J26" i="43"/>
  <c r="H26" i="43"/>
  <c r="F26" i="43"/>
  <c r="J24" i="43"/>
  <c r="H24" i="43"/>
  <c r="F24" i="43"/>
  <c r="J22" i="43"/>
  <c r="H22" i="43"/>
  <c r="F22" i="43"/>
  <c r="J30" i="42"/>
  <c r="H30" i="42"/>
  <c r="F30" i="42"/>
  <c r="J28" i="42"/>
  <c r="H28" i="42"/>
  <c r="F28" i="42"/>
  <c r="J26" i="42"/>
  <c r="H26" i="42"/>
  <c r="F26" i="42"/>
  <c r="J24" i="42"/>
  <c r="H24" i="42"/>
  <c r="F24" i="42"/>
  <c r="J22" i="42"/>
  <c r="H22" i="42"/>
  <c r="F22" i="42"/>
  <c r="J26" i="41"/>
  <c r="H26" i="41"/>
  <c r="F26" i="41"/>
  <c r="J28" i="41"/>
  <c r="H28" i="41"/>
  <c r="F28" i="41"/>
  <c r="J24" i="41"/>
  <c r="H24" i="41"/>
  <c r="F24" i="41"/>
  <c r="J22" i="41"/>
  <c r="H22" i="41"/>
  <c r="F22" i="41"/>
  <c r="J26" i="40"/>
  <c r="H26" i="40"/>
  <c r="F26" i="40"/>
  <c r="J22" i="40"/>
  <c r="H22" i="40"/>
  <c r="F22" i="40"/>
  <c r="J28" i="39"/>
  <c r="H28" i="39"/>
  <c r="F28" i="39"/>
  <c r="J26" i="39"/>
  <c r="H26" i="39"/>
  <c r="F26" i="39"/>
  <c r="J24" i="39"/>
  <c r="H24" i="39"/>
  <c r="F24" i="39"/>
  <c r="J22" i="39"/>
  <c r="H22" i="39"/>
  <c r="F22" i="39"/>
  <c r="J30" i="38"/>
  <c r="H30" i="38"/>
  <c r="F30" i="38"/>
  <c r="J28" i="38"/>
  <c r="H28" i="38"/>
  <c r="F28" i="38"/>
  <c r="J26" i="38"/>
  <c r="H26" i="38"/>
  <c r="F26" i="38"/>
  <c r="J24" i="38"/>
  <c r="H24" i="38"/>
  <c r="F24" i="38"/>
  <c r="J22" i="38"/>
  <c r="H22" i="38"/>
  <c r="F22" i="38"/>
  <c r="J31" i="37"/>
  <c r="H31" i="37"/>
  <c r="F31" i="37"/>
  <c r="J29" i="37"/>
  <c r="H29" i="37"/>
  <c r="F29" i="37"/>
  <c r="J27" i="37"/>
  <c r="H27" i="37"/>
  <c r="F27" i="37"/>
  <c r="J24" i="37"/>
  <c r="H24" i="37"/>
  <c r="F24" i="37"/>
  <c r="J22" i="37"/>
  <c r="H22" i="37"/>
  <c r="F22" i="37"/>
  <c r="J30" i="36"/>
  <c r="H30" i="36"/>
  <c r="F30" i="36"/>
  <c r="J28" i="36"/>
  <c r="H28" i="36"/>
  <c r="F28" i="36"/>
  <c r="J26" i="36"/>
  <c r="H26" i="36"/>
  <c r="F26" i="36"/>
  <c r="J24" i="36"/>
  <c r="H24" i="36"/>
  <c r="F24" i="36"/>
  <c r="J22" i="36"/>
  <c r="H22" i="36"/>
  <c r="F22" i="36"/>
  <c r="J28" i="1" l="1"/>
  <c r="H28" i="1"/>
  <c r="F28" i="1"/>
  <c r="H30" i="1" l="1"/>
  <c r="H26" i="1"/>
  <c r="H24" i="1"/>
  <c r="H22" i="1"/>
  <c r="F30" i="1"/>
  <c r="F26" i="1"/>
  <c r="F24" i="1"/>
  <c r="F22" i="1"/>
  <c r="G24" i="13" l="1"/>
  <c r="E24" i="13"/>
  <c r="G22" i="13"/>
  <c r="E22" i="13"/>
  <c r="G21" i="13"/>
  <c r="E21" i="13"/>
  <c r="J24" i="1" l="1"/>
  <c r="J26" i="1"/>
  <c r="J30" i="1"/>
  <c r="J22" i="1"/>
  <c r="C22" i="43"/>
  <c r="C26" i="43"/>
  <c r="C30" i="43"/>
  <c r="C27" i="37"/>
</calcChain>
</file>

<file path=xl/sharedStrings.xml><?xml version="1.0" encoding="utf-8"?>
<sst xmlns="http://schemas.openxmlformats.org/spreadsheetml/2006/main" count="551" uniqueCount="158">
  <si>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</si>
  <si>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</si>
  <si>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</si>
  <si>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</si>
  <si>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</si>
  <si>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</si>
  <si>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</si>
  <si>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</si>
  <si>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</si>
  <si>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</si>
  <si>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</si>
  <si>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</si>
  <si>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</si>
  <si>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</si>
  <si>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</si>
  <si>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</si>
  <si>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</si>
  <si>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</si>
  <si>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</si>
  <si>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</si>
  <si>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</si>
  <si>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</si>
  <si>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</si>
  <si>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</si>
  <si>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</si>
  <si>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</si>
  <si>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</si>
  <si>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</si>
  <si>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</si>
  <si>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</si>
  <si>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</si>
  <si>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</si>
  <si>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</si>
  <si>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</si>
  <si>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</si>
  <si>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</si>
  <si>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</si>
  <si>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</si>
  <si>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</si>
  <si>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</si>
  <si>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</si>
  <si>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</si>
  <si>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</si>
  <si>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</si>
  <si>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t xml:space="preserve">        Tại: Phòng Họp - Trường Cao đẳng Lý Tự Trọng TP. Hồ Chí Minh</t>
  </si>
  <si>
    <t>Tín nhiệm cao</t>
  </si>
  <si>
    <t>Tín nhiệm</t>
  </si>
  <si>
    <t>Tín nhiệm thấp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</si>
  <si>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</si>
  <si>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</si>
  <si>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</si>
  <si>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</si>
  <si>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</si>
  <si>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 xml:space="preserve">        Kết quả kiểm phiếu cụ thể như sau: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</si>
  <si>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</si>
  <si>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Phạm Minh Nghĩa, Phó Trưởng Ban Thanh tra nhân dân: </t>
    </r>
  </si>
  <si>
    <t>Chức danh: Trưởng khoa</t>
  </si>
  <si>
    <t>Chức danh: Phó Trưởng khoa</t>
  </si>
  <si>
    <t>Trần Đình Khải</t>
  </si>
  <si>
    <t>Chung Trần Thế Vinh</t>
  </si>
  <si>
    <t>Chức danh: Trưởng bộ môn Cơ điện - Cơ điện tử</t>
  </si>
  <si>
    <t>Bùi Anh Tuấn</t>
  </si>
  <si>
    <t>Chức danh: Trưởng bộ môn Công nghệ chế tạo</t>
  </si>
  <si>
    <t>Vũ Đức Pháp</t>
  </si>
  <si>
    <t>Chức danh: Trưởng bộ môn  Cơ sở cơ khí (Phụ trách bộ môn)</t>
  </si>
  <si>
    <t>Vũ Quang Khải</t>
  </si>
  <si>
    <r>
      <t xml:space="preserve">Phạm Minh Nghĩa: </t>
    </r>
    <r>
      <rPr>
        <sz val="13"/>
        <color theme="1"/>
        <rFont val="Times New Roman"/>
        <family val="1"/>
      </rPr>
      <t>……………………………</t>
    </r>
  </si>
  <si>
    <t>Chức danh: Trưởng khoa (Phó Trưởng khoa, Phụ trách khoa)</t>
  </si>
  <si>
    <t>Nguyễn Khoa</t>
  </si>
  <si>
    <t>Trần Vĩnh Xuyên</t>
  </si>
  <si>
    <t>Chức danh: Trưởng bộ môn Khoa học máy tính</t>
  </si>
  <si>
    <t>Vũ Thị Thái Linh</t>
  </si>
  <si>
    <t>Chức danh: Trưởng bộ môn Công nghệ phần mềm</t>
  </si>
  <si>
    <t>Trần Việt Khánh</t>
  </si>
  <si>
    <t>Chức danh: Trưởng bộ môn Mạng máy tính</t>
  </si>
  <si>
    <t>Nguyễn Văn Đôn</t>
  </si>
  <si>
    <t>Tạ Minh Cường</t>
  </si>
  <si>
    <t>Huỳnh Ngọc Mai</t>
  </si>
  <si>
    <t>Võ Cường</t>
  </si>
  <si>
    <t>Chức danh: Trưởng bộ môn Tự động hóa</t>
  </si>
  <si>
    <t>Chức danh: Trưởng bộ môn  Điện công nghiệp</t>
  </si>
  <si>
    <t>Quách Minh Thử</t>
  </si>
  <si>
    <t>Chức danh: Trưởng bộ môn Kỹ thuật Điện - Điện tử</t>
  </si>
  <si>
    <t>Nguyễn Anh Tuấn</t>
  </si>
  <si>
    <t>Võ Đắc Thịnh</t>
  </si>
  <si>
    <t>Nguyễn Hữu Mạnh</t>
  </si>
  <si>
    <t>Chức danh: Trưởng bộ môn  Gầm ô tô</t>
  </si>
  <si>
    <t>Chức danh: Trưởng bộ môn Động cơ ô tô (Phụ trách tổ bộ môn)</t>
  </si>
  <si>
    <t>Triệu Phú Nguyên</t>
  </si>
  <si>
    <t>Chức danh: Trưởng bộ môn Điện ô tô</t>
  </si>
  <si>
    <t>Hà Quốc Bảo</t>
  </si>
  <si>
    <t>Đinh Đồng Hiệp</t>
  </si>
  <si>
    <t>Hoàng Văn Viết</t>
  </si>
  <si>
    <t>Chức danh: Trưởng bộ môn Cơ sở ngành (Phụ trách tổ bộ môn)</t>
  </si>
  <si>
    <t>Võ Anh Hào</t>
  </si>
  <si>
    <t>Chức danh: Trưởng bộ môn Nhiệt - Lạnh chuyên ngành (Phụ trách tổ bộ môn)</t>
  </si>
  <si>
    <t>Đặng Thế Huân</t>
  </si>
  <si>
    <t>Trương Việt Khánh Trang</t>
  </si>
  <si>
    <t>Nguyễn Ngọc Thọ</t>
  </si>
  <si>
    <t>Chức danh: Trưởng bộ môn Công nghệ (Phụ trách tổ bộ môn)</t>
  </si>
  <si>
    <t>Phạm Thị Thanh Thúy</t>
  </si>
  <si>
    <t>Nguyễn Trọng Nghĩa</t>
  </si>
  <si>
    <t>Chức danh: Trưởng bộ môn Cơ sở ngành</t>
  </si>
  <si>
    <t>Lữ Xuân Trang</t>
  </si>
  <si>
    <t>Chức danh: Trưởng bộ môn  Quản trị kinh doanh</t>
  </si>
  <si>
    <t>Trịnh Hoàng Hiệp</t>
  </si>
  <si>
    <t>Chức danh: Trưởng bộ môn Kế toán tài chính</t>
  </si>
  <si>
    <t>Phạm Quỳnh Như</t>
  </si>
  <si>
    <t>Phạm Thị Thu Nga</t>
  </si>
  <si>
    <t>Chức danh: Trưởng bộ môn Lý - Hóa</t>
  </si>
  <si>
    <t>Nguyễn Thị Huyền Nga</t>
  </si>
  <si>
    <t>Chức danh: Trưởng bộ môn Giáo dục thể chất</t>
  </si>
  <si>
    <t>Lê Thái Hùng</t>
  </si>
  <si>
    <t>Chức danh: Trưởng bộ môn Toán</t>
  </si>
  <si>
    <t>Nguyễn Ngọc Quỳnh</t>
  </si>
  <si>
    <t>Lê Thị Hồng Vân</t>
  </si>
  <si>
    <t>Chức danh: Trưởng bộ môn Tư tưởng HCM - Đường lối CM của ĐCSVN</t>
  </si>
  <si>
    <t>Đinh Thị Huyên</t>
  </si>
  <si>
    <t>Chức danh: Trưởng bộ môn Những nguyên lý CB của chủ nghĩa Mac-Lênin</t>
  </si>
  <si>
    <t>Phan Thị Thùy Trang</t>
  </si>
  <si>
    <t>Chức danh: Trưởng bộ môn Pháp luật (Phụ trách tổ bộ môn)</t>
  </si>
  <si>
    <t>Đặng Thị Nhật Minh</t>
  </si>
  <si>
    <t>BIÊN BẢN KIỂM PHIẾU TÍN NHIỆM
ĐỐI VỚI VIÊN CHỨC QUẢN LÝ KHOA KHOA HỌC CƠ BẢN
NĂM 2020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</si>
  <si>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Lâm Viết Dũng, Trưởng phòng TC-HC-TH: </t>
    </r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</si>
  <si>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Quang Liêm, Ủy viên BCH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</si>
  <si>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Thị Nhuận, Bí thư Chi bộ Sinh viên: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</si>
  <si>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Lương Xuân Thịnh, Bí thư Đoàn trường: </t>
    </r>
  </si>
  <si>
    <t xml:space="preserve">        Tiến hành kiểm phiếu do CB-GV khoa Khoa học cơ bản bỏ phiếu trong cuộc họp lấy phiếu tín nhiệm đối với cán bộ quản lý tại khoa vào ngày 07/8/2020</t>
  </si>
  <si>
    <t>Nguyễn Thành Nam</t>
  </si>
  <si>
    <r>
      <t xml:space="preserve">Lâm Viết Dũng: </t>
    </r>
    <r>
      <rPr>
        <sz val="13"/>
        <color theme="1"/>
        <rFont val="Times New Roman"/>
        <family val="1"/>
      </rPr>
      <t>……………………………</t>
    </r>
  </si>
  <si>
    <r>
      <t xml:space="preserve">Nguyễn Thị Nhuận: </t>
    </r>
    <r>
      <rPr>
        <sz val="13"/>
        <color theme="1"/>
        <rFont val="Times New Roman"/>
        <family val="1"/>
      </rPr>
      <t>…………………………</t>
    </r>
  </si>
  <si>
    <r>
      <t xml:space="preserve">Lương Xuân Thịnh: </t>
    </r>
    <r>
      <rPr>
        <sz val="13"/>
        <color theme="1"/>
        <rFont val="Times New Roman"/>
        <family val="1"/>
      </rPr>
      <t>……………………………</t>
    </r>
  </si>
  <si>
    <t>Lê Quang Liêm</t>
  </si>
  <si>
    <t>BIÊN BẢN KIỂM PHIẾU TÍN NHIỆM
ĐỐI VỚI VIÊN CHỨC QUẢN LÝ KHOA LÝ LUẬN CHÍNH TRỊ
NĂM 2020</t>
  </si>
  <si>
    <t xml:space="preserve">        Tiến hành kiểm phiếu do CB-GV khoa Lý luận Chính trị bỏ phiếu trong cuộc họp lấy phiếu tín nhiệm đối với cán bộ quản lý tại khoa vào ngày 24/8/2020</t>
  </si>
  <si>
    <t>BIÊN BẢN KIỂM PHIẾU TÍN NHIỆM
ĐỐI VỚI VIÊN CHỨC QUẢN LÝ KHOA CƠ KHÍ
NĂM 2020</t>
  </si>
  <si>
    <t xml:space="preserve">        Tiến hành kiểm phiếu do CB-GV khoa Cơ khí bỏ phiếu trong cuộc họp lấy phiếu tín nhiệm đối với cán bộ quản lý tại khoa vào ngày 17/8/2020</t>
  </si>
  <si>
    <t>BIÊN BẢN KIỂM PHIẾU TÍN NHIỆM
ĐỐI VỚI VIÊN CHỨC QUẢN LÝ KHOA CÔNG NGHỆ THÔNG TIN
NĂM 2020</t>
  </si>
  <si>
    <t xml:space="preserve">        Tiến hành kiểm phiếu do CB-GV khoa Công nghệ thông tin bỏ phiếu trong cuộc họp lấy phiếu tín nhiệm đối với cán bộ quản lý tại khoa vào ngày 14/8/2020</t>
  </si>
  <si>
    <t>Phạm Minh Nghĩa</t>
  </si>
  <si>
    <t xml:space="preserve">        Tiến hành kiểm phiếu do CB-GV khoa Điện - Điện tử bỏ phiếu trong cuộc họp lấy phiếu tín nhiệm đối với cán bộ quản lý tại khoa vào ngày 13/8/2020</t>
  </si>
  <si>
    <t>BIÊN BẢN KIỂM PHIẾU TÍN NHIỆM
ĐỐI VỚI VIÊN CHỨC QUẢN LÝ KHOA ĐIỆN - ĐIỆN TỬ
NĂM 2020</t>
  </si>
  <si>
    <t>BIÊN BẢN KIỂM PHIẾU TÍN NHIỆM
ĐỐI VỚI VIÊN CHỨC QUẢN LÝ KHOA ĐỘNG LỰC
NĂM 2020</t>
  </si>
  <si>
    <t xml:space="preserve">        Tiến hành kiểm phiếu do CB-GV khoa Động lực bỏ phiếu trong cuộc họp lấy phiếu tín nhiệm đối với cán bộ quản lý tại khoa vào ngày 21/8/2020</t>
  </si>
  <si>
    <t>BIÊN BẢN KIỂM PHIẾU TÍN NHIỆM
ĐỐI VỚI VIÊN CHỨC QUẢN LÝ KHOA NHIỆT - LẠNH
NĂM 2020</t>
  </si>
  <si>
    <t xml:space="preserve">        Tiến hành kiểm phiếu do CB-GV khoa Nhiệt - Lạnh bỏ phiếu trong cuộc họp lấy phiếu tín nhiệm đối với cán bộ quản lý tại khoa vào ngày 27/8/2020</t>
  </si>
  <si>
    <t>BIÊN BẢN KIỂM PHIẾU TÍN NHIỆM
ĐỐI VỚI VIÊN CHỨC QUẢN LÝ KHOA MAY - THỜI TRANG
NĂM 2020</t>
  </si>
  <si>
    <t xml:space="preserve">        Tiến hành kiểm phiếu do CB-GV khoa May - Thời trang bỏ phiếu trong cuộc họp lấy phiếu tín nhiệm đối với cán bộ quản lý tại khoa vào ngày 14/8/2020</t>
  </si>
  <si>
    <t>Chức danh: Phó Trưởng khoa, Phụ trách khoa</t>
  </si>
  <si>
    <t>Chức danh: Trưởng bộ môn Thiết kế (Phụ trách tổ bộ môn)</t>
  </si>
  <si>
    <t>BIÊN BẢN KIỂM PHIẾU TÍN NHIỆM
ĐỐI VỚI VIÊN CHỨC QUẢN LÝ KHOA KINH TẾ
NĂM 2020</t>
  </si>
  <si>
    <t xml:space="preserve">        Tiến hành kiểm phiếu do CB-GV khoa Kinh tế bỏ phiếu trong cuộc họp lấy phiếu tín nhiệm đối với cán bộ quản lý tại khoa vào ngày 21/8/2020</t>
  </si>
  <si>
    <t>BIÊN BẢN KIỂM PHIẾU TÍN NHIỆM
ĐỐI VỚI VIÊN CHỨC QUẢN LÝ KHOA XÂY DỰNG
NĂM 2020</t>
  </si>
  <si>
    <t xml:space="preserve">        Tiến hành kiểm phiếu do CB-GV khoa Xây dựng bỏ phiếu trong cuộc họp lấy phiếu tín nhiệm đối với cán bộ quản lý tại khoa vào ngày 31/8/2020</t>
  </si>
  <si>
    <t>Phạm Quang Vũ</t>
  </si>
  <si>
    <t xml:space="preserve">        Là các thành viên Tổ kiểm phiếu 2 theo Quyết định số 919/QĐ-LTT-TC ngày 31 tháng 8 năm 2020 của Trường Cao đẳng Lý Tự Trọng TP. Hồ Chí Minh.</t>
  </si>
  <si>
    <t xml:space="preserve">        Hôm nay, vào lúc      giờ      , ngày       /9/2020</t>
  </si>
  <si>
    <t xml:space="preserve">        Biên bản kết thúc lúc ……. ngày ……/9/2020.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</si>
</sst>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19" zoomScaleNormal="100" workbookViewId="0">
      <selection activeCell="E30" sqref="E3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17"/>
    </row>
    <row r="3" spans="1:10" ht="56.25" customHeight="1" x14ac:dyDescent="0.25">
      <c r="A3" s="53" t="s">
        <v>122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127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4">
        <v>27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27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47.25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128</v>
      </c>
      <c r="C22" s="24">
        <f>$E$16-$D22</f>
        <v>27</v>
      </c>
      <c r="D22" s="24"/>
      <c r="E22" s="24">
        <v>21</v>
      </c>
      <c r="F22" s="26">
        <f>$E22/$E$16</f>
        <v>0.77777777777777779</v>
      </c>
      <c r="G22" s="24">
        <v>3</v>
      </c>
      <c r="H22" s="26">
        <f>$G22/$E$16</f>
        <v>0.1111111111111111</v>
      </c>
      <c r="I22" s="24">
        <v>3</v>
      </c>
      <c r="J22" s="26">
        <f>I22/$E$16</f>
        <v>0.1111111111111111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108</v>
      </c>
      <c r="C24" s="24">
        <f>$E$16-$D24</f>
        <v>27</v>
      </c>
      <c r="D24" s="24"/>
      <c r="E24" s="24">
        <v>21</v>
      </c>
      <c r="F24" s="26">
        <f>$E24/$E$16</f>
        <v>0.77777777777777779</v>
      </c>
      <c r="G24" s="24">
        <v>5</v>
      </c>
      <c r="H24" s="26">
        <f>$G24/$E$16</f>
        <v>0.18518518518518517</v>
      </c>
      <c r="I24" s="24">
        <v>1</v>
      </c>
      <c r="J24" s="26">
        <f>I24/$E$16</f>
        <v>3.7037037037037035E-2</v>
      </c>
    </row>
    <row r="25" spans="1:10" s="12" customFormat="1" ht="25.5" customHeight="1" x14ac:dyDescent="0.25">
      <c r="A25" s="28"/>
      <c r="B25" s="22" t="s">
        <v>109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110</v>
      </c>
      <c r="C26" s="24">
        <f>$E$16-$D26</f>
        <v>27</v>
      </c>
      <c r="D26" s="24"/>
      <c r="E26" s="24">
        <v>17</v>
      </c>
      <c r="F26" s="26">
        <f>$E26/$E$16</f>
        <v>0.62962962962962965</v>
      </c>
      <c r="G26" s="24">
        <v>5</v>
      </c>
      <c r="H26" s="26">
        <f>$G26/$E$16</f>
        <v>0.18518518518518517</v>
      </c>
      <c r="I26" s="24">
        <v>5</v>
      </c>
      <c r="J26" s="26">
        <f>I26/$E$16</f>
        <v>0.18518518518518517</v>
      </c>
    </row>
    <row r="27" spans="1:10" s="12" customFormat="1" ht="30" customHeight="1" x14ac:dyDescent="0.25">
      <c r="A27" s="21"/>
      <c r="B27" s="22" t="s">
        <v>111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112</v>
      </c>
      <c r="C28" s="24">
        <f>$E$16-$D28</f>
        <v>27</v>
      </c>
      <c r="D28" s="24"/>
      <c r="E28" s="24">
        <v>18</v>
      </c>
      <c r="F28" s="26">
        <f>$E28/$E$16</f>
        <v>0.66666666666666663</v>
      </c>
      <c r="G28" s="24">
        <v>8</v>
      </c>
      <c r="H28" s="26">
        <f>$G28/$E$16</f>
        <v>0.29629629629629628</v>
      </c>
      <c r="I28" s="24">
        <v>1</v>
      </c>
      <c r="J28" s="26">
        <f>I28/$E$16</f>
        <v>3.7037037037037035E-2</v>
      </c>
    </row>
    <row r="29" spans="1:10" s="12" customFormat="1" ht="30" customHeight="1" x14ac:dyDescent="0.25">
      <c r="A29" s="21"/>
      <c r="B29" s="22" t="s">
        <v>113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108</v>
      </c>
      <c r="C30" s="24">
        <f>$E$16-$D30</f>
        <v>27</v>
      </c>
      <c r="D30" s="24"/>
      <c r="E30" s="24"/>
      <c r="F30" s="26">
        <f>$E30/$E$16</f>
        <v>0</v>
      </c>
      <c r="G30" s="24"/>
      <c r="H30" s="26">
        <f>$G30/$E$16</f>
        <v>0</v>
      </c>
      <c r="I30" s="24"/>
      <c r="J30" s="26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41" t="s">
        <v>18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37.5" customHeight="1" x14ac:dyDescent="0.25">
      <c r="A33" s="41" t="s">
        <v>15</v>
      </c>
      <c r="B33" s="41"/>
      <c r="C33" s="41"/>
      <c r="D33" s="41"/>
      <c r="E33" s="41"/>
      <c r="F33" s="41"/>
      <c r="G33" s="41"/>
      <c r="H33" s="41"/>
      <c r="I33" s="41"/>
      <c r="J33" s="41"/>
    </row>
    <row r="34" spans="1:10" ht="20.25" customHeight="1" x14ac:dyDescent="0.25">
      <c r="A34" s="43" t="s">
        <v>157</v>
      </c>
      <c r="B34" s="43"/>
      <c r="C34" s="43"/>
      <c r="D34" s="43"/>
      <c r="E34" s="43"/>
      <c r="F34" s="43"/>
      <c r="G34" s="43"/>
      <c r="H34" s="43"/>
      <c r="I34" s="43"/>
      <c r="J34" s="43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39" t="s">
        <v>129</v>
      </c>
      <c r="B39" s="39"/>
      <c r="C39" s="39"/>
      <c r="D39" s="39"/>
      <c r="E39" s="39"/>
    </row>
    <row r="40" spans="1:10" ht="30.75" customHeight="1" x14ac:dyDescent="0.25">
      <c r="A40" s="39" t="s">
        <v>130</v>
      </c>
      <c r="B40" s="39"/>
      <c r="C40" s="39"/>
      <c r="D40" s="39"/>
      <c r="E40" s="39"/>
    </row>
    <row r="41" spans="1:10" ht="30.75" customHeight="1" x14ac:dyDescent="0.25">
      <c r="A41" s="39" t="s">
        <v>66</v>
      </c>
      <c r="B41" s="39"/>
      <c r="C41" s="39"/>
      <c r="D41" s="39"/>
      <c r="E41" s="39"/>
      <c r="F41" s="40" t="s">
        <v>132</v>
      </c>
      <c r="G41" s="40"/>
      <c r="H41" s="40"/>
      <c r="I41" s="40"/>
      <c r="J41" s="40"/>
    </row>
    <row r="42" spans="1:10" ht="30.75" customHeight="1" x14ac:dyDescent="0.25">
      <c r="A42" s="39" t="s">
        <v>131</v>
      </c>
      <c r="B42" s="39"/>
      <c r="C42" s="39"/>
      <c r="D42" s="39"/>
      <c r="E42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16" zoomScaleNormal="100" workbookViewId="0">
      <selection activeCell="M28" sqref="M28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17"/>
    </row>
    <row r="3" spans="1:10" ht="56.25" customHeight="1" x14ac:dyDescent="0.25">
      <c r="A3" s="53" t="s">
        <v>133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134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4">
        <v>16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16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47.25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114</v>
      </c>
      <c r="C22" s="24">
        <f>$E$16-$D22</f>
        <v>16</v>
      </c>
      <c r="D22" s="24"/>
      <c r="E22" s="24">
        <v>7</v>
      </c>
      <c r="F22" s="26">
        <f>$E22/$E$16</f>
        <v>0.4375</v>
      </c>
      <c r="G22" s="24">
        <v>2</v>
      </c>
      <c r="H22" s="26">
        <f>$G22/$E$16</f>
        <v>0.125</v>
      </c>
      <c r="I22" s="24">
        <v>7</v>
      </c>
      <c r="J22" s="26">
        <f>I22/$E$16</f>
        <v>0.4375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115</v>
      </c>
      <c r="C24" s="24">
        <f>$E$16-$D24</f>
        <v>16</v>
      </c>
      <c r="D24" s="24"/>
      <c r="E24" s="24">
        <v>7</v>
      </c>
      <c r="F24" s="26">
        <f>$E24/$E$16</f>
        <v>0.4375</v>
      </c>
      <c r="G24" s="24">
        <v>5</v>
      </c>
      <c r="H24" s="26">
        <f>$G24/$E$16</f>
        <v>0.3125</v>
      </c>
      <c r="I24" s="24">
        <v>4</v>
      </c>
      <c r="J24" s="26">
        <f>I24/$E$16</f>
        <v>0.25</v>
      </c>
    </row>
    <row r="25" spans="1:10" s="12" customFormat="1" ht="25.5" customHeight="1" x14ac:dyDescent="0.25">
      <c r="A25" s="28"/>
      <c r="B25" s="22" t="s">
        <v>116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117</v>
      </c>
      <c r="C26" s="24">
        <f>$E$16-$D26</f>
        <v>16</v>
      </c>
      <c r="D26" s="24"/>
      <c r="E26" s="24">
        <v>7</v>
      </c>
      <c r="F26" s="26">
        <f>$E26/$E$16</f>
        <v>0.4375</v>
      </c>
      <c r="G26" s="24">
        <v>4</v>
      </c>
      <c r="H26" s="26">
        <f>$G26/$E$16</f>
        <v>0.25</v>
      </c>
      <c r="I26" s="24">
        <v>5</v>
      </c>
      <c r="J26" s="26">
        <f>I26/$E$16</f>
        <v>0.3125</v>
      </c>
    </row>
    <row r="27" spans="1:10" s="12" customFormat="1" ht="30" customHeight="1" x14ac:dyDescent="0.25">
      <c r="A27" s="21"/>
      <c r="B27" s="22" t="s">
        <v>118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119</v>
      </c>
      <c r="C28" s="24">
        <f>$E$16-$D28</f>
        <v>16</v>
      </c>
      <c r="D28" s="24"/>
      <c r="E28" s="24">
        <v>6</v>
      </c>
      <c r="F28" s="26">
        <f>$E28/$E$16</f>
        <v>0.375</v>
      </c>
      <c r="G28" s="24">
        <v>5</v>
      </c>
      <c r="H28" s="26">
        <f>$G28/$E$16</f>
        <v>0.3125</v>
      </c>
      <c r="I28" s="24">
        <v>5</v>
      </c>
      <c r="J28" s="26">
        <f>I28/$E$16</f>
        <v>0.3125</v>
      </c>
    </row>
    <row r="29" spans="1:10" s="12" customFormat="1" ht="30" customHeight="1" x14ac:dyDescent="0.25">
      <c r="A29" s="21"/>
      <c r="B29" s="22" t="s">
        <v>120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121</v>
      </c>
      <c r="C30" s="24">
        <f>$E$16-$D30</f>
        <v>16</v>
      </c>
      <c r="D30" s="24"/>
      <c r="E30" s="24">
        <v>11</v>
      </c>
      <c r="F30" s="26">
        <f>$E30/$E$16</f>
        <v>0.6875</v>
      </c>
      <c r="G30" s="24">
        <v>3</v>
      </c>
      <c r="H30" s="26">
        <f>$G30/$E$16</f>
        <v>0.1875</v>
      </c>
      <c r="I30" s="24">
        <v>2</v>
      </c>
      <c r="J30" s="26">
        <f>I30/$E$16</f>
        <v>0.125</v>
      </c>
    </row>
    <row r="31" spans="1:10" ht="11.25" customHeight="1" x14ac:dyDescent="0.25">
      <c r="A31" s="9"/>
    </row>
    <row r="32" spans="1:10" ht="70.5" customHeight="1" x14ac:dyDescent="0.25">
      <c r="A32" s="41" t="s">
        <v>18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37.5" customHeight="1" x14ac:dyDescent="0.25">
      <c r="A33" s="41" t="s">
        <v>15</v>
      </c>
      <c r="B33" s="41"/>
      <c r="C33" s="41"/>
      <c r="D33" s="41"/>
      <c r="E33" s="41"/>
      <c r="F33" s="41"/>
      <c r="G33" s="41"/>
      <c r="H33" s="41"/>
      <c r="I33" s="41"/>
      <c r="J33" s="41"/>
    </row>
    <row r="34" spans="1:10" ht="20.25" customHeight="1" x14ac:dyDescent="0.25">
      <c r="A34" s="43" t="s">
        <v>157</v>
      </c>
      <c r="B34" s="43"/>
      <c r="C34" s="43"/>
      <c r="D34" s="43"/>
      <c r="E34" s="43"/>
      <c r="F34" s="43"/>
      <c r="G34" s="43"/>
      <c r="H34" s="43"/>
      <c r="I34" s="43"/>
      <c r="J34" s="43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39" t="s">
        <v>129</v>
      </c>
      <c r="B39" s="39"/>
      <c r="C39" s="39"/>
      <c r="D39" s="39"/>
      <c r="E39" s="39"/>
    </row>
    <row r="40" spans="1:10" ht="30.75" customHeight="1" x14ac:dyDescent="0.25">
      <c r="A40" s="39" t="s">
        <v>130</v>
      </c>
      <c r="B40" s="39"/>
      <c r="C40" s="39"/>
      <c r="D40" s="39"/>
      <c r="E40" s="39"/>
    </row>
    <row r="41" spans="1:10" ht="30.75" customHeight="1" x14ac:dyDescent="0.25">
      <c r="A41" s="39" t="s">
        <v>66</v>
      </c>
      <c r="B41" s="39"/>
      <c r="C41" s="39"/>
      <c r="D41" s="39"/>
      <c r="E41" s="39"/>
      <c r="F41" s="40" t="s">
        <v>132</v>
      </c>
      <c r="G41" s="40"/>
      <c r="H41" s="40"/>
      <c r="I41" s="40"/>
      <c r="J41" s="40"/>
    </row>
    <row r="42" spans="1:10" ht="30.75" customHeight="1" x14ac:dyDescent="0.25">
      <c r="A42" s="39" t="s">
        <v>131</v>
      </c>
      <c r="B42" s="39"/>
      <c r="C42" s="39"/>
      <c r="D42" s="39"/>
      <c r="E42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4" zoomScaleNormal="100" workbookViewId="0">
      <selection activeCell="O27" sqref="O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5"/>
    </row>
    <row r="3" spans="1:10" ht="56.25" customHeight="1" x14ac:dyDescent="0.25">
      <c r="A3" s="53" t="s">
        <v>135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5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136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20">
        <v>22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20"/>
      <c r="E16" s="20">
        <v>22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47.25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59</v>
      </c>
      <c r="C22" s="24">
        <f>$E$16-$D22</f>
        <v>20</v>
      </c>
      <c r="D22" s="24">
        <v>2</v>
      </c>
      <c r="E22" s="24">
        <v>12</v>
      </c>
      <c r="F22" s="26">
        <f>$E22/$E$16</f>
        <v>0.54545454545454541</v>
      </c>
      <c r="G22" s="24">
        <v>3</v>
      </c>
      <c r="H22" s="26">
        <f>$G22/$E$16</f>
        <v>0.13636363636363635</v>
      </c>
      <c r="I22" s="24">
        <v>5</v>
      </c>
      <c r="J22" s="26">
        <f>I22/$E$16</f>
        <v>0.22727272727272727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58</v>
      </c>
      <c r="C24" s="24">
        <f>$E$16-$D24</f>
        <v>21</v>
      </c>
      <c r="D24" s="24">
        <v>1</v>
      </c>
      <c r="E24" s="24">
        <v>14</v>
      </c>
      <c r="F24" s="26">
        <f>$E24/$E$16</f>
        <v>0.63636363636363635</v>
      </c>
      <c r="G24" s="24">
        <v>6</v>
      </c>
      <c r="H24" s="26">
        <f>$G24/$E$16</f>
        <v>0.27272727272727271</v>
      </c>
      <c r="I24" s="24">
        <v>1</v>
      </c>
      <c r="J24" s="26">
        <f>I24/$E$16</f>
        <v>4.5454545454545456E-2</v>
      </c>
    </row>
    <row r="25" spans="1:10" s="12" customFormat="1" ht="25.5" customHeight="1" x14ac:dyDescent="0.25">
      <c r="A25" s="28"/>
      <c r="B25" s="22" t="s">
        <v>60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61</v>
      </c>
      <c r="C26" s="24">
        <f>$E$16-$D26</f>
        <v>20</v>
      </c>
      <c r="D26" s="24">
        <v>2</v>
      </c>
      <c r="E26" s="24">
        <v>13</v>
      </c>
      <c r="F26" s="26">
        <f>$E26/$E$16</f>
        <v>0.59090909090909094</v>
      </c>
      <c r="G26" s="24">
        <v>5</v>
      </c>
      <c r="H26" s="26">
        <f>$G26/$E$16</f>
        <v>0.22727272727272727</v>
      </c>
      <c r="I26" s="24">
        <v>2</v>
      </c>
      <c r="J26" s="26">
        <f>I26/$E$16</f>
        <v>9.0909090909090912E-2</v>
      </c>
    </row>
    <row r="27" spans="1:10" s="12" customFormat="1" ht="30" customHeight="1" x14ac:dyDescent="0.25">
      <c r="A27" s="21"/>
      <c r="B27" s="22" t="s">
        <v>62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63</v>
      </c>
      <c r="C28" s="24">
        <f>$E$16-$D28</f>
        <v>21</v>
      </c>
      <c r="D28" s="24">
        <v>1</v>
      </c>
      <c r="E28" s="24">
        <v>15</v>
      </c>
      <c r="F28" s="26">
        <f>$E28/$E$16</f>
        <v>0.68181818181818177</v>
      </c>
      <c r="G28" s="24">
        <v>6</v>
      </c>
      <c r="H28" s="26">
        <f>$G28/$E$16</f>
        <v>0.27272727272727271</v>
      </c>
      <c r="I28" s="24">
        <v>0</v>
      </c>
      <c r="J28" s="26">
        <f>I28/$E$16</f>
        <v>0</v>
      </c>
    </row>
    <row r="29" spans="1:10" s="12" customFormat="1" ht="30" customHeight="1" x14ac:dyDescent="0.25">
      <c r="A29" s="21"/>
      <c r="B29" s="22" t="s">
        <v>64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65</v>
      </c>
      <c r="C30" s="24">
        <f>$E$16-$D30</f>
        <v>21</v>
      </c>
      <c r="D30" s="24">
        <v>1</v>
      </c>
      <c r="E30" s="24">
        <v>14</v>
      </c>
      <c r="F30" s="26">
        <f>$E30/$E$16</f>
        <v>0.63636363636363635</v>
      </c>
      <c r="G30" s="24">
        <v>7</v>
      </c>
      <c r="H30" s="26">
        <f>$G30/$E$16</f>
        <v>0.31818181818181818</v>
      </c>
      <c r="I30" s="24">
        <v>0</v>
      </c>
      <c r="J30" s="26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41" t="s">
        <v>18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37.5" customHeight="1" x14ac:dyDescent="0.25">
      <c r="A33" s="41" t="s">
        <v>15</v>
      </c>
      <c r="B33" s="41"/>
      <c r="C33" s="41"/>
      <c r="D33" s="41"/>
      <c r="E33" s="41"/>
      <c r="F33" s="41"/>
      <c r="G33" s="41"/>
      <c r="H33" s="41"/>
      <c r="I33" s="41"/>
      <c r="J33" s="41"/>
    </row>
    <row r="34" spans="1:10" ht="20.25" customHeight="1" x14ac:dyDescent="0.25">
      <c r="A34" s="43" t="s">
        <v>157</v>
      </c>
      <c r="B34" s="43"/>
      <c r="C34" s="43"/>
      <c r="D34" s="43"/>
      <c r="E34" s="43"/>
      <c r="F34" s="43"/>
      <c r="G34" s="43"/>
      <c r="H34" s="43"/>
      <c r="I34" s="43"/>
      <c r="J34" s="43"/>
    </row>
    <row r="35" spans="1:10" ht="16.5" x14ac:dyDescent="0.25">
      <c r="A35" s="9"/>
    </row>
    <row r="36" spans="1:10" ht="15.75" x14ac:dyDescent="0.25">
      <c r="A36" s="13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5"/>
    </row>
    <row r="39" spans="1:10" ht="30.75" customHeight="1" x14ac:dyDescent="0.25">
      <c r="A39" s="39" t="s">
        <v>129</v>
      </c>
      <c r="B39" s="39"/>
      <c r="C39" s="39"/>
      <c r="D39" s="39"/>
      <c r="E39" s="39"/>
    </row>
    <row r="40" spans="1:10" ht="30.75" customHeight="1" x14ac:dyDescent="0.25">
      <c r="A40" s="39" t="s">
        <v>130</v>
      </c>
      <c r="B40" s="39"/>
      <c r="C40" s="39"/>
      <c r="D40" s="39"/>
      <c r="E40" s="39"/>
    </row>
    <row r="41" spans="1:10" ht="30.75" customHeight="1" x14ac:dyDescent="0.25">
      <c r="A41" s="39" t="s">
        <v>66</v>
      </c>
      <c r="B41" s="39"/>
      <c r="C41" s="39"/>
      <c r="D41" s="39"/>
      <c r="E41" s="39"/>
      <c r="F41" s="40" t="s">
        <v>132</v>
      </c>
      <c r="G41" s="40"/>
      <c r="H41" s="40"/>
      <c r="I41" s="40"/>
      <c r="J41" s="40"/>
    </row>
    <row r="42" spans="1:10" ht="30.75" customHeight="1" x14ac:dyDescent="0.25">
      <c r="A42" s="39" t="s">
        <v>131</v>
      </c>
      <c r="B42" s="39"/>
      <c r="C42" s="39"/>
      <c r="D42" s="39"/>
      <c r="E42" s="39"/>
    </row>
  </sheetData>
  <mergeCells count="28">
    <mergeCell ref="A1:D1"/>
    <mergeCell ref="E1:J1"/>
    <mergeCell ref="F37:J37"/>
    <mergeCell ref="F41:J41"/>
    <mergeCell ref="A39:E39"/>
    <mergeCell ref="A40:E40"/>
    <mergeCell ref="A41:E41"/>
    <mergeCell ref="A17:J17"/>
    <mergeCell ref="A33:J33"/>
    <mergeCell ref="A32:J32"/>
    <mergeCell ref="A34:J34"/>
    <mergeCell ref="A3:J3"/>
    <mergeCell ref="A13:J13"/>
    <mergeCell ref="A14:J14"/>
    <mergeCell ref="A6:J6"/>
    <mergeCell ref="A42:E42"/>
    <mergeCell ref="C19:C20"/>
    <mergeCell ref="D19:D20"/>
    <mergeCell ref="E19:I19"/>
    <mergeCell ref="A19:A20"/>
    <mergeCell ref="B19:B20"/>
    <mergeCell ref="A11:G11"/>
    <mergeCell ref="A12:G12"/>
    <mergeCell ref="A5:J5"/>
    <mergeCell ref="A7:J7"/>
    <mergeCell ref="A8:G8"/>
    <mergeCell ref="A9:G9"/>
    <mergeCell ref="A10:G1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22" zoomScaleNormal="100" workbookViewId="0">
      <selection activeCell="L27" sqref="L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17"/>
    </row>
    <row r="3" spans="1:10" ht="56.25" customHeight="1" x14ac:dyDescent="0.25">
      <c r="A3" s="53" t="s">
        <v>137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138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4">
        <v>24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24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55.5" customHeight="1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68</v>
      </c>
      <c r="C22" s="24">
        <f>$E$16-$CD2</f>
        <v>24</v>
      </c>
      <c r="D22" s="24"/>
      <c r="E22" s="24">
        <v>19</v>
      </c>
      <c r="F22" s="26">
        <f>$E22/$E$16</f>
        <v>0.79166666666666663</v>
      </c>
      <c r="G22" s="24">
        <v>4</v>
      </c>
      <c r="H22" s="26">
        <f>$G22/$E$16</f>
        <v>0.16666666666666666</v>
      </c>
      <c r="I22" s="24">
        <v>1</v>
      </c>
      <c r="J22" s="26">
        <f>I22/$E$16</f>
        <v>4.1666666666666664E-2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69</v>
      </c>
      <c r="C24" s="24">
        <f>$E$16-$CD4</f>
        <v>24</v>
      </c>
      <c r="D24" s="24"/>
      <c r="E24" s="24">
        <v>4</v>
      </c>
      <c r="F24" s="26">
        <f>$E24/$E$16</f>
        <v>0.16666666666666666</v>
      </c>
      <c r="G24" s="24">
        <v>11</v>
      </c>
      <c r="H24" s="26">
        <f>$G24/$E$16</f>
        <v>0.45833333333333331</v>
      </c>
      <c r="I24" s="24">
        <v>9</v>
      </c>
      <c r="J24" s="26">
        <f>I24/$E$16</f>
        <v>0.375</v>
      </c>
    </row>
    <row r="25" spans="1:10" s="12" customFormat="1" ht="29.25" customHeight="1" x14ac:dyDescent="0.25">
      <c r="A25" s="28"/>
      <c r="B25" s="22" t="s">
        <v>70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71</v>
      </c>
      <c r="C26" s="24">
        <f>$E$16-$CD6</f>
        <v>24</v>
      </c>
      <c r="D26" s="24"/>
      <c r="E26" s="24">
        <v>7</v>
      </c>
      <c r="F26" s="26">
        <f>$E26/$E$16</f>
        <v>0.29166666666666669</v>
      </c>
      <c r="G26" s="24">
        <v>13</v>
      </c>
      <c r="H26" s="26">
        <f>$G26/$E$16</f>
        <v>0.54166666666666663</v>
      </c>
      <c r="I26" s="24">
        <v>4</v>
      </c>
      <c r="J26" s="26">
        <f>I26/$E$16</f>
        <v>0.16666666666666666</v>
      </c>
    </row>
    <row r="27" spans="1:10" s="12" customFormat="1" ht="30" customHeight="1" x14ac:dyDescent="0.25">
      <c r="A27" s="21"/>
      <c r="B27" s="22" t="s">
        <v>72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73</v>
      </c>
      <c r="C28" s="24">
        <f>$E$16-$CD8</f>
        <v>24</v>
      </c>
      <c r="D28" s="24"/>
      <c r="E28" s="24">
        <v>7</v>
      </c>
      <c r="F28" s="26">
        <f>$E28/$E$16</f>
        <v>0.29166666666666669</v>
      </c>
      <c r="G28" s="24">
        <v>12</v>
      </c>
      <c r="H28" s="26">
        <f>$G28/$E$16</f>
        <v>0.5</v>
      </c>
      <c r="I28" s="24">
        <v>5</v>
      </c>
      <c r="J28" s="26">
        <f>I28/$E$16</f>
        <v>0.20833333333333334</v>
      </c>
    </row>
    <row r="29" spans="1:10" s="12" customFormat="1" ht="30" customHeight="1" x14ac:dyDescent="0.25">
      <c r="A29" s="21"/>
      <c r="B29" s="22" t="s">
        <v>74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75</v>
      </c>
      <c r="C30" s="24">
        <f>$E$16-$CD10</f>
        <v>24</v>
      </c>
      <c r="D30" s="24"/>
      <c r="E30" s="24">
        <v>9</v>
      </c>
      <c r="F30" s="26">
        <f>$E30/$E$16</f>
        <v>0.375</v>
      </c>
      <c r="G30" s="24">
        <v>8</v>
      </c>
      <c r="H30" s="26">
        <f>$G30/$E$16</f>
        <v>0.33333333333333331</v>
      </c>
      <c r="I30" s="24">
        <v>7</v>
      </c>
      <c r="J30" s="26">
        <f>I30/$E$16</f>
        <v>0.29166666666666669</v>
      </c>
    </row>
    <row r="31" spans="1:10" ht="11.25" customHeight="1" x14ac:dyDescent="0.25">
      <c r="A31" s="9"/>
    </row>
    <row r="32" spans="1:10" ht="70.5" customHeight="1" x14ac:dyDescent="0.25">
      <c r="A32" s="41" t="s">
        <v>18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37.5" customHeight="1" x14ac:dyDescent="0.25">
      <c r="A33" s="41" t="s">
        <v>15</v>
      </c>
      <c r="B33" s="41"/>
      <c r="C33" s="41"/>
      <c r="D33" s="41"/>
      <c r="E33" s="41"/>
      <c r="F33" s="41"/>
      <c r="G33" s="41"/>
      <c r="H33" s="41"/>
      <c r="I33" s="41"/>
      <c r="J33" s="41"/>
    </row>
    <row r="34" spans="1:10" ht="20.25" customHeight="1" x14ac:dyDescent="0.25">
      <c r="A34" s="43" t="s">
        <v>157</v>
      </c>
      <c r="B34" s="43"/>
      <c r="C34" s="43"/>
      <c r="D34" s="43"/>
      <c r="E34" s="43"/>
      <c r="F34" s="43"/>
      <c r="G34" s="43"/>
      <c r="H34" s="43"/>
      <c r="I34" s="43"/>
      <c r="J34" s="43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39" t="s">
        <v>129</v>
      </c>
      <c r="B39" s="39"/>
      <c r="C39" s="39"/>
      <c r="D39" s="39"/>
      <c r="E39" s="39"/>
    </row>
    <row r="40" spans="1:10" ht="30.75" customHeight="1" x14ac:dyDescent="0.25">
      <c r="A40" s="39" t="s">
        <v>130</v>
      </c>
      <c r="B40" s="39"/>
      <c r="C40" s="39"/>
      <c r="D40" s="39"/>
      <c r="E40" s="39"/>
    </row>
    <row r="41" spans="1:10" ht="30.75" customHeight="1" x14ac:dyDescent="0.25">
      <c r="A41" s="39" t="s">
        <v>66</v>
      </c>
      <c r="B41" s="39"/>
      <c r="C41" s="39"/>
      <c r="D41" s="39"/>
      <c r="E41" s="39"/>
      <c r="F41" s="40" t="s">
        <v>132</v>
      </c>
      <c r="G41" s="40"/>
      <c r="H41" s="40"/>
      <c r="I41" s="40"/>
      <c r="J41" s="40"/>
    </row>
    <row r="42" spans="1:10" ht="30.75" customHeight="1" x14ac:dyDescent="0.25">
      <c r="A42" s="39" t="s">
        <v>131</v>
      </c>
      <c r="B42" s="39"/>
      <c r="C42" s="39"/>
      <c r="D42" s="39"/>
      <c r="E42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abSelected="1" topLeftCell="A13" zoomScaleNormal="100" workbookViewId="0">
      <selection activeCell="N30" sqref="N3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17"/>
    </row>
    <row r="3" spans="1:10" ht="56.25" customHeight="1" x14ac:dyDescent="0.25">
      <c r="A3" s="53" t="s">
        <v>141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140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4">
        <v>30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30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55.5" customHeight="1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76</v>
      </c>
      <c r="C22" s="24">
        <f>$E$16-$D22</f>
        <v>30</v>
      </c>
      <c r="D22" s="24"/>
      <c r="E22" s="24">
        <v>28</v>
      </c>
      <c r="F22" s="26">
        <f>$E22/$E$16</f>
        <v>0.93333333333333335</v>
      </c>
      <c r="G22" s="24">
        <v>2</v>
      </c>
      <c r="H22" s="26">
        <f>$G22/$E$16</f>
        <v>6.6666666666666666E-2</v>
      </c>
      <c r="I22" s="24">
        <v>0</v>
      </c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29.25" customHeight="1" x14ac:dyDescent="0.25">
      <c r="A24" s="28">
        <v>1</v>
      </c>
      <c r="B24" s="29" t="s">
        <v>77</v>
      </c>
      <c r="C24" s="24">
        <f t="shared" ref="C24:C25" si="0">$E$16-$D24</f>
        <v>30</v>
      </c>
      <c r="D24" s="24"/>
      <c r="E24" s="24">
        <v>19</v>
      </c>
      <c r="F24" s="26">
        <f>$E24/$E$16</f>
        <v>0.6333333333333333</v>
      </c>
      <c r="G24" s="24">
        <v>11</v>
      </c>
      <c r="H24" s="26">
        <f>$G24/$E$16</f>
        <v>0.36666666666666664</v>
      </c>
      <c r="I24" s="24">
        <v>0</v>
      </c>
      <c r="J24" s="26">
        <f>I24/$E$16</f>
        <v>0</v>
      </c>
    </row>
    <row r="25" spans="1:10" s="12" customFormat="1" ht="29.25" customHeight="1" x14ac:dyDescent="0.25">
      <c r="A25" s="28">
        <v>2</v>
      </c>
      <c r="B25" s="29" t="s">
        <v>139</v>
      </c>
      <c r="C25" s="24">
        <f t="shared" si="0"/>
        <v>30</v>
      </c>
      <c r="D25" s="24"/>
      <c r="E25" s="24">
        <v>24</v>
      </c>
      <c r="F25" s="26">
        <f>$E25/$E$16</f>
        <v>0.8</v>
      </c>
      <c r="G25" s="24">
        <v>6</v>
      </c>
      <c r="H25" s="26">
        <f>$G25/$E$16</f>
        <v>0.2</v>
      </c>
      <c r="I25" s="24">
        <v>0</v>
      </c>
      <c r="J25" s="26">
        <f>I25/$E$16</f>
        <v>0</v>
      </c>
    </row>
    <row r="26" spans="1:10" s="12" customFormat="1" ht="24" customHeight="1" x14ac:dyDescent="0.25">
      <c r="A26" s="28"/>
      <c r="B26" s="22" t="s">
        <v>82</v>
      </c>
      <c r="C26" s="30"/>
      <c r="D26" s="24"/>
      <c r="E26" s="24"/>
      <c r="F26" s="26"/>
      <c r="G26" s="24"/>
      <c r="H26" s="26"/>
      <c r="I26" s="24"/>
      <c r="J26" s="26"/>
    </row>
    <row r="27" spans="1:10" s="12" customFormat="1" ht="33" customHeight="1" x14ac:dyDescent="0.25">
      <c r="A27" s="28">
        <v>1</v>
      </c>
      <c r="B27" s="29" t="s">
        <v>78</v>
      </c>
      <c r="C27" s="24">
        <f>$E$16-$D27</f>
        <v>30</v>
      </c>
      <c r="D27" s="24"/>
      <c r="E27" s="24">
        <v>21</v>
      </c>
      <c r="F27" s="26">
        <f>$E27/$E$16</f>
        <v>0.7</v>
      </c>
      <c r="G27" s="24">
        <v>9</v>
      </c>
      <c r="H27" s="26">
        <f>$G27/$E$16</f>
        <v>0.3</v>
      </c>
      <c r="I27" s="24">
        <v>0</v>
      </c>
      <c r="J27" s="26">
        <f>I27/$E$16</f>
        <v>0</v>
      </c>
    </row>
    <row r="28" spans="1:10" s="12" customFormat="1" ht="30" customHeight="1" x14ac:dyDescent="0.25">
      <c r="A28" s="21"/>
      <c r="B28" s="22" t="s">
        <v>80</v>
      </c>
      <c r="C28" s="23"/>
      <c r="D28" s="23"/>
      <c r="E28" s="21"/>
      <c r="F28" s="24"/>
      <c r="G28" s="24"/>
      <c r="H28" s="24"/>
      <c r="I28" s="21"/>
      <c r="J28" s="27"/>
    </row>
    <row r="29" spans="1:10" s="12" customFormat="1" ht="36.75" customHeight="1" x14ac:dyDescent="0.25">
      <c r="A29" s="24">
        <v>1</v>
      </c>
      <c r="B29" s="29" t="s">
        <v>81</v>
      </c>
      <c r="C29" s="24">
        <f>$E$16-$D29</f>
        <v>30</v>
      </c>
      <c r="D29" s="24"/>
      <c r="E29" s="24">
        <v>25</v>
      </c>
      <c r="F29" s="26">
        <f>$E29/$E$16</f>
        <v>0.83333333333333337</v>
      </c>
      <c r="G29" s="24">
        <v>4</v>
      </c>
      <c r="H29" s="26">
        <f>$G29/$E$16</f>
        <v>0.13333333333333333</v>
      </c>
      <c r="I29" s="24">
        <v>1</v>
      </c>
      <c r="J29" s="26">
        <f>I29/$E$16</f>
        <v>3.3333333333333333E-2</v>
      </c>
    </row>
    <row r="30" spans="1:10" s="12" customFormat="1" ht="30" customHeight="1" x14ac:dyDescent="0.25">
      <c r="A30" s="21"/>
      <c r="B30" s="22" t="s">
        <v>79</v>
      </c>
      <c r="C30" s="23"/>
      <c r="D30" s="23"/>
      <c r="E30" s="21"/>
      <c r="F30" s="24"/>
      <c r="G30" s="24"/>
      <c r="H30" s="24"/>
      <c r="I30" s="21"/>
      <c r="J30" s="27"/>
    </row>
    <row r="31" spans="1:10" s="12" customFormat="1" ht="36.75" customHeight="1" x14ac:dyDescent="0.25">
      <c r="A31" s="24">
        <v>1</v>
      </c>
      <c r="B31" s="29" t="s">
        <v>77</v>
      </c>
      <c r="C31" s="24">
        <f>$E$16-$D31</f>
        <v>30</v>
      </c>
      <c r="D31" s="24"/>
      <c r="E31" s="24">
        <v>24</v>
      </c>
      <c r="F31" s="26">
        <f>$E31/$E$16</f>
        <v>0.8</v>
      </c>
      <c r="G31" s="24">
        <v>5</v>
      </c>
      <c r="H31" s="26">
        <f>$G31/$E$16</f>
        <v>0.16666666666666666</v>
      </c>
      <c r="I31" s="24">
        <v>1</v>
      </c>
      <c r="J31" s="26">
        <f>I31/$E$16</f>
        <v>3.3333333333333333E-2</v>
      </c>
    </row>
    <row r="32" spans="1:10" ht="11.25" customHeight="1" x14ac:dyDescent="0.25">
      <c r="A32" s="9"/>
    </row>
    <row r="33" spans="1:10" ht="70.5" customHeight="1" x14ac:dyDescent="0.25">
      <c r="A33" s="41" t="s">
        <v>18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ht="37.5" customHeight="1" x14ac:dyDescent="0.25">
      <c r="A34" s="41" t="s">
        <v>15</v>
      </c>
      <c r="B34" s="41"/>
      <c r="C34" s="41"/>
      <c r="D34" s="41"/>
      <c r="E34" s="41"/>
      <c r="F34" s="41"/>
      <c r="G34" s="41"/>
      <c r="H34" s="41"/>
      <c r="I34" s="41"/>
      <c r="J34" s="41"/>
    </row>
    <row r="35" spans="1:10" ht="20.25" customHeight="1" x14ac:dyDescent="0.25">
      <c r="A35" s="43" t="s">
        <v>157</v>
      </c>
      <c r="B35" s="43"/>
      <c r="C35" s="43"/>
      <c r="D35" s="43"/>
      <c r="E35" s="43"/>
      <c r="F35" s="43"/>
      <c r="G35" s="43"/>
      <c r="H35" s="43"/>
      <c r="I35" s="43"/>
      <c r="J35" s="43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4" t="s">
        <v>11</v>
      </c>
      <c r="G38" s="44"/>
      <c r="H38" s="44"/>
      <c r="I38" s="44"/>
      <c r="J38" s="44"/>
    </row>
    <row r="39" spans="1:10" ht="9" customHeight="1" x14ac:dyDescent="0.25">
      <c r="A39" s="18"/>
    </row>
    <row r="40" spans="1:10" ht="30.75" customHeight="1" x14ac:dyDescent="0.25">
      <c r="A40" s="39" t="s">
        <v>129</v>
      </c>
      <c r="B40" s="39"/>
      <c r="C40" s="39"/>
      <c r="D40" s="39"/>
      <c r="E40" s="39"/>
    </row>
    <row r="41" spans="1:10" ht="30.75" customHeight="1" x14ac:dyDescent="0.25">
      <c r="A41" s="39" t="s">
        <v>130</v>
      </c>
      <c r="B41" s="39"/>
      <c r="C41" s="39"/>
      <c r="D41" s="39"/>
      <c r="E41" s="39"/>
    </row>
    <row r="42" spans="1:10" ht="30.75" customHeight="1" x14ac:dyDescent="0.25">
      <c r="A42" s="39" t="s">
        <v>66</v>
      </c>
      <c r="B42" s="39"/>
      <c r="C42" s="39"/>
      <c r="D42" s="39"/>
      <c r="E42" s="39"/>
      <c r="F42" s="40" t="s">
        <v>132</v>
      </c>
      <c r="G42" s="40"/>
      <c r="H42" s="40"/>
      <c r="I42" s="40"/>
      <c r="J42" s="40"/>
    </row>
    <row r="43" spans="1:10" ht="30.75" customHeight="1" x14ac:dyDescent="0.25">
      <c r="A43" s="39" t="s">
        <v>131</v>
      </c>
      <c r="B43" s="39"/>
      <c r="C43" s="39"/>
      <c r="D43" s="39"/>
      <c r="E43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19" zoomScaleNormal="100" workbookViewId="0">
      <selection activeCell="N30" sqref="N3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17"/>
    </row>
    <row r="3" spans="1:10" ht="56.25" customHeight="1" x14ac:dyDescent="0.25">
      <c r="A3" s="53" t="s">
        <v>142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143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4">
        <v>22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22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47.25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83</v>
      </c>
      <c r="C22" s="24">
        <f>$E$16-$D22</f>
        <v>22</v>
      </c>
      <c r="D22" s="24"/>
      <c r="E22" s="24">
        <v>17</v>
      </c>
      <c r="F22" s="26">
        <f>$E22/$E$16</f>
        <v>0.77272727272727271</v>
      </c>
      <c r="G22" s="24">
        <v>5</v>
      </c>
      <c r="H22" s="26">
        <f>$G22/$E$16</f>
        <v>0.22727272727272727</v>
      </c>
      <c r="I22" s="24">
        <v>0</v>
      </c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84</v>
      </c>
      <c r="C24" s="24">
        <f>$E$16-$D24</f>
        <v>22</v>
      </c>
      <c r="D24" s="24"/>
      <c r="E24" s="24">
        <v>16</v>
      </c>
      <c r="F24" s="26">
        <f>$E24/$E$16</f>
        <v>0.72727272727272729</v>
      </c>
      <c r="G24" s="24">
        <v>5</v>
      </c>
      <c r="H24" s="26">
        <f>$G24/$E$16</f>
        <v>0.22727272727272727</v>
      </c>
      <c r="I24" s="24">
        <v>1</v>
      </c>
      <c r="J24" s="26">
        <f>I24/$E$16</f>
        <v>4.5454545454545456E-2</v>
      </c>
    </row>
    <row r="25" spans="1:10" s="12" customFormat="1" ht="25.5" customHeight="1" x14ac:dyDescent="0.25">
      <c r="A25" s="28"/>
      <c r="B25" s="22" t="s">
        <v>86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85</v>
      </c>
      <c r="C26" s="24">
        <f>$E$16-$D26</f>
        <v>22</v>
      </c>
      <c r="D26" s="24"/>
      <c r="E26" s="24">
        <v>17</v>
      </c>
      <c r="F26" s="26">
        <f>$E26/$E$16</f>
        <v>0.77272727272727271</v>
      </c>
      <c r="G26" s="24">
        <v>5</v>
      </c>
      <c r="H26" s="26">
        <f>$G26/$E$16</f>
        <v>0.22727272727272727</v>
      </c>
      <c r="I26" s="24">
        <v>0</v>
      </c>
      <c r="J26" s="26">
        <f>I26/$E$16</f>
        <v>0</v>
      </c>
    </row>
    <row r="27" spans="1:10" s="12" customFormat="1" ht="30" customHeight="1" x14ac:dyDescent="0.25">
      <c r="A27" s="21"/>
      <c r="B27" s="22" t="s">
        <v>87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88</v>
      </c>
      <c r="C28" s="24">
        <f>$E$16-$D28</f>
        <v>22</v>
      </c>
      <c r="D28" s="24"/>
      <c r="E28" s="24">
        <v>18</v>
      </c>
      <c r="F28" s="26">
        <f>$E28/$E$16</f>
        <v>0.81818181818181823</v>
      </c>
      <c r="G28" s="24">
        <v>4</v>
      </c>
      <c r="H28" s="26">
        <f>$G28/$E$16</f>
        <v>0.18181818181818182</v>
      </c>
      <c r="I28" s="24">
        <v>0</v>
      </c>
      <c r="J28" s="26">
        <f>I28/$E$16</f>
        <v>0</v>
      </c>
    </row>
    <row r="29" spans="1:10" s="12" customFormat="1" ht="30" customHeight="1" x14ac:dyDescent="0.25">
      <c r="A29" s="21"/>
      <c r="B29" s="22" t="s">
        <v>89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90</v>
      </c>
      <c r="C30" s="24">
        <f>$E$16-$D30</f>
        <v>22</v>
      </c>
      <c r="D30" s="24"/>
      <c r="E30" s="24">
        <v>19</v>
      </c>
      <c r="F30" s="26">
        <f>$E30/$E$16</f>
        <v>0.86363636363636365</v>
      </c>
      <c r="G30" s="24">
        <v>2</v>
      </c>
      <c r="H30" s="26">
        <f>$G30/$E$16</f>
        <v>9.0909090909090912E-2</v>
      </c>
      <c r="I30" s="24">
        <v>1</v>
      </c>
      <c r="J30" s="26">
        <f>I30/$E$16</f>
        <v>4.5454545454545456E-2</v>
      </c>
    </row>
    <row r="31" spans="1:10" ht="11.25" customHeight="1" x14ac:dyDescent="0.25">
      <c r="A31" s="9"/>
    </row>
    <row r="32" spans="1:10" ht="70.5" customHeight="1" x14ac:dyDescent="0.25">
      <c r="A32" s="41" t="s">
        <v>18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37.5" customHeight="1" x14ac:dyDescent="0.25">
      <c r="A33" s="41" t="s">
        <v>15</v>
      </c>
      <c r="B33" s="41"/>
      <c r="C33" s="41"/>
      <c r="D33" s="41"/>
      <c r="E33" s="41"/>
      <c r="F33" s="41"/>
      <c r="G33" s="41"/>
      <c r="H33" s="41"/>
      <c r="I33" s="41"/>
      <c r="J33" s="41"/>
    </row>
    <row r="34" spans="1:10" ht="20.25" customHeight="1" x14ac:dyDescent="0.25">
      <c r="A34" s="43" t="s">
        <v>157</v>
      </c>
      <c r="B34" s="43"/>
      <c r="C34" s="43"/>
      <c r="D34" s="43"/>
      <c r="E34" s="43"/>
      <c r="F34" s="43"/>
      <c r="G34" s="43"/>
      <c r="H34" s="43"/>
      <c r="I34" s="43"/>
      <c r="J34" s="43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39" t="s">
        <v>129</v>
      </c>
      <c r="B39" s="39"/>
      <c r="C39" s="39"/>
      <c r="D39" s="39"/>
      <c r="E39" s="39"/>
    </row>
    <row r="40" spans="1:10" ht="30.75" customHeight="1" x14ac:dyDescent="0.25">
      <c r="A40" s="39" t="s">
        <v>130</v>
      </c>
      <c r="B40" s="39"/>
      <c r="C40" s="39"/>
      <c r="D40" s="39"/>
      <c r="E40" s="39"/>
    </row>
    <row r="41" spans="1:10" ht="30.75" customHeight="1" x14ac:dyDescent="0.25">
      <c r="A41" s="39" t="s">
        <v>66</v>
      </c>
      <c r="B41" s="39"/>
      <c r="C41" s="39"/>
      <c r="D41" s="39"/>
      <c r="E41" s="39"/>
      <c r="F41" s="40" t="s">
        <v>132</v>
      </c>
      <c r="G41" s="40"/>
      <c r="H41" s="40"/>
      <c r="I41" s="40"/>
      <c r="J41" s="40"/>
    </row>
    <row r="42" spans="1:10" ht="30.75" customHeight="1" x14ac:dyDescent="0.25">
      <c r="A42" s="39" t="s">
        <v>131</v>
      </c>
      <c r="B42" s="39"/>
      <c r="C42" s="39"/>
      <c r="D42" s="39"/>
      <c r="E42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19" zoomScaleNormal="100" workbookViewId="0">
      <selection activeCell="M29" sqref="M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17"/>
    </row>
    <row r="3" spans="1:10" ht="56.25" customHeight="1" x14ac:dyDescent="0.25">
      <c r="A3" s="53" t="s">
        <v>144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145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4">
        <v>8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8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55.5" customHeight="1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91</v>
      </c>
      <c r="C22" s="24">
        <f>$E$16-$D22</f>
        <v>8</v>
      </c>
      <c r="D22" s="24"/>
      <c r="E22" s="24">
        <v>3</v>
      </c>
      <c r="F22" s="26">
        <f>$E22/$E$16</f>
        <v>0.375</v>
      </c>
      <c r="G22" s="24">
        <v>5</v>
      </c>
      <c r="H22" s="26">
        <f>$G22/$E$16</f>
        <v>0.625</v>
      </c>
      <c r="I22" s="24">
        <v>0</v>
      </c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29.25" customHeight="1" x14ac:dyDescent="0.25">
      <c r="A24" s="28">
        <v>1</v>
      </c>
      <c r="B24" s="29" t="s">
        <v>92</v>
      </c>
      <c r="C24" s="24">
        <f>$E$16-$D24</f>
        <v>8</v>
      </c>
      <c r="D24" s="24"/>
      <c r="E24" s="24">
        <v>6</v>
      </c>
      <c r="F24" s="26">
        <f>$E24/$E$16</f>
        <v>0.75</v>
      </c>
      <c r="G24" s="24">
        <v>2</v>
      </c>
      <c r="H24" s="26">
        <f>$G24/$E$16</f>
        <v>0.25</v>
      </c>
      <c r="I24" s="24">
        <v>0</v>
      </c>
      <c r="J24" s="26">
        <f>I24/$E$16</f>
        <v>0</v>
      </c>
    </row>
    <row r="25" spans="1:10" s="12" customFormat="1" ht="24.75" customHeight="1" x14ac:dyDescent="0.25">
      <c r="A25" s="28"/>
      <c r="B25" s="22" t="s">
        <v>93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94</v>
      </c>
      <c r="C26" s="24">
        <f>$E$16-$D26</f>
        <v>8</v>
      </c>
      <c r="D26" s="24"/>
      <c r="E26" s="24">
        <v>1</v>
      </c>
      <c r="F26" s="26">
        <f>$E26/$E$16</f>
        <v>0.125</v>
      </c>
      <c r="G26" s="24">
        <v>5</v>
      </c>
      <c r="H26" s="26">
        <f>$G26/$E$16</f>
        <v>0.625</v>
      </c>
      <c r="I26" s="24">
        <v>2</v>
      </c>
      <c r="J26" s="26">
        <f>I26/$E$16</f>
        <v>0.25</v>
      </c>
    </row>
    <row r="27" spans="1:10" s="12" customFormat="1" ht="30" customHeight="1" x14ac:dyDescent="0.25">
      <c r="A27" s="21"/>
      <c r="B27" s="22" t="s">
        <v>95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96</v>
      </c>
      <c r="C28" s="24">
        <f>$E$16-$D28</f>
        <v>8</v>
      </c>
      <c r="D28" s="24"/>
      <c r="E28" s="24">
        <v>3</v>
      </c>
      <c r="F28" s="26">
        <f>$E28/$E$16</f>
        <v>0.375</v>
      </c>
      <c r="G28" s="24">
        <v>5</v>
      </c>
      <c r="H28" s="26">
        <f>$G28/$E$16</f>
        <v>0.625</v>
      </c>
      <c r="I28" s="24">
        <v>0</v>
      </c>
      <c r="J28" s="26">
        <f>I28/$E$16</f>
        <v>0</v>
      </c>
    </row>
    <row r="29" spans="1:10" ht="11.25" customHeight="1" x14ac:dyDescent="0.25">
      <c r="A29" s="9"/>
    </row>
    <row r="30" spans="1:10" ht="70.5" customHeight="1" x14ac:dyDescent="0.25">
      <c r="A30" s="41" t="s">
        <v>18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37.5" customHeight="1" x14ac:dyDescent="0.25">
      <c r="A31" s="41" t="s">
        <v>15</v>
      </c>
      <c r="B31" s="41"/>
      <c r="C31" s="41"/>
      <c r="D31" s="41"/>
      <c r="E31" s="41"/>
      <c r="F31" s="41"/>
      <c r="G31" s="41"/>
      <c r="H31" s="41"/>
      <c r="I31" s="41"/>
      <c r="J31" s="41"/>
    </row>
    <row r="32" spans="1:10" ht="20.25" customHeight="1" x14ac:dyDescent="0.25">
      <c r="A32" s="43" t="s">
        <v>157</v>
      </c>
      <c r="B32" s="43"/>
      <c r="C32" s="43"/>
      <c r="D32" s="43"/>
      <c r="E32" s="43"/>
      <c r="F32" s="43"/>
      <c r="G32" s="43"/>
      <c r="H32" s="43"/>
      <c r="I32" s="43"/>
      <c r="J32" s="43"/>
    </row>
    <row r="33" spans="1:10" ht="16.5" x14ac:dyDescent="0.25">
      <c r="A33" s="9"/>
    </row>
    <row r="34" spans="1:10" ht="15.75" x14ac:dyDescent="0.25">
      <c r="A34" s="19"/>
    </row>
    <row r="35" spans="1:10" ht="16.5" x14ac:dyDescent="0.25">
      <c r="B35" s="14" t="s">
        <v>10</v>
      </c>
      <c r="F35" s="44" t="s">
        <v>11</v>
      </c>
      <c r="G35" s="44"/>
      <c r="H35" s="44"/>
      <c r="I35" s="44"/>
      <c r="J35" s="44"/>
    </row>
    <row r="36" spans="1:10" ht="9" customHeight="1" x14ac:dyDescent="0.25">
      <c r="A36" s="18"/>
    </row>
    <row r="37" spans="1:10" ht="30.75" customHeight="1" x14ac:dyDescent="0.25">
      <c r="A37" s="39" t="s">
        <v>129</v>
      </c>
      <c r="B37" s="39"/>
      <c r="C37" s="39"/>
      <c r="D37" s="39"/>
      <c r="E37" s="39"/>
    </row>
    <row r="38" spans="1:10" ht="30.75" customHeight="1" x14ac:dyDescent="0.25">
      <c r="A38" s="39" t="s">
        <v>130</v>
      </c>
      <c r="B38" s="39"/>
      <c r="C38" s="39"/>
      <c r="D38" s="39"/>
      <c r="E38" s="39"/>
    </row>
    <row r="39" spans="1:10" ht="30.75" customHeight="1" x14ac:dyDescent="0.25">
      <c r="A39" s="39" t="s">
        <v>66</v>
      </c>
      <c r="B39" s="39"/>
      <c r="C39" s="39"/>
      <c r="D39" s="39"/>
      <c r="E39" s="39"/>
      <c r="F39" s="40" t="s">
        <v>132</v>
      </c>
      <c r="G39" s="40"/>
      <c r="H39" s="40"/>
      <c r="I39" s="40"/>
      <c r="J39" s="40"/>
    </row>
    <row r="40" spans="1:10" ht="30.75" customHeight="1" x14ac:dyDescent="0.25">
      <c r="A40" s="39" t="s">
        <v>131</v>
      </c>
      <c r="B40" s="39"/>
      <c r="C40" s="39"/>
      <c r="D40" s="39"/>
      <c r="E40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39:E39"/>
    <mergeCell ref="F39:J39"/>
    <mergeCell ref="A40:E40"/>
    <mergeCell ref="A30:J30"/>
    <mergeCell ref="A31:J31"/>
    <mergeCell ref="A32:J32"/>
    <mergeCell ref="F35:J35"/>
    <mergeCell ref="A37:E37"/>
    <mergeCell ref="A38:E38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6"/>
  <sheetViews>
    <sheetView topLeftCell="A19" zoomScaleNormal="100" workbookViewId="0">
      <selection activeCell="O24" sqref="O24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0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3.5" customHeight="1" x14ac:dyDescent="0.25">
      <c r="A2" s="17"/>
    </row>
    <row r="3" spans="1:10" ht="59.25" customHeight="1" x14ac:dyDescent="0.25">
      <c r="A3" s="53" t="s">
        <v>146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7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7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7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7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7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7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7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7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39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1.25" customHeight="1" x14ac:dyDescent="0.25">
      <c r="A14" s="41" t="s">
        <v>147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3.25" customHeight="1" x14ac:dyDescent="0.25">
      <c r="A15" s="31"/>
      <c r="B15" s="32" t="s">
        <v>48</v>
      </c>
      <c r="C15" s="33"/>
      <c r="D15" s="31"/>
      <c r="E15" s="34">
        <v>10</v>
      </c>
      <c r="F15" s="31"/>
      <c r="G15" s="31"/>
      <c r="H15" s="31"/>
      <c r="I15" s="31"/>
      <c r="J15" s="31"/>
    </row>
    <row r="16" spans="1:10" ht="23.25" customHeight="1" x14ac:dyDescent="0.25">
      <c r="A16" s="32"/>
      <c r="B16" s="32" t="s">
        <v>49</v>
      </c>
      <c r="C16" s="33"/>
      <c r="D16" s="34"/>
      <c r="E16" s="34">
        <v>9</v>
      </c>
      <c r="F16" s="32"/>
      <c r="G16" s="32"/>
      <c r="H16" s="32"/>
      <c r="I16" s="32"/>
      <c r="J16" s="32"/>
    </row>
    <row r="17" spans="1:10" ht="23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52.5" customHeight="1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s="12" customFormat="1" ht="42.75" customHeight="1" x14ac:dyDescent="0.25">
      <c r="A21" s="21"/>
      <c r="B21" s="22" t="s">
        <v>148</v>
      </c>
      <c r="C21" s="23"/>
      <c r="D21" s="23"/>
      <c r="E21" s="21"/>
      <c r="F21" s="24"/>
      <c r="G21" s="24"/>
      <c r="H21" s="24"/>
      <c r="I21" s="21"/>
      <c r="J21" s="27"/>
    </row>
    <row r="22" spans="1:10" s="12" customFormat="1" ht="42.75" customHeight="1" x14ac:dyDescent="0.25">
      <c r="A22" s="28">
        <v>1</v>
      </c>
      <c r="B22" s="29" t="s">
        <v>98</v>
      </c>
      <c r="C22" s="30">
        <f>$E$16-$D22</f>
        <v>9</v>
      </c>
      <c r="D22" s="24"/>
      <c r="E22" s="24">
        <v>8</v>
      </c>
      <c r="F22" s="26">
        <f>$E22/$E$16</f>
        <v>0.88888888888888884</v>
      </c>
      <c r="G22" s="24">
        <v>1</v>
      </c>
      <c r="H22" s="26">
        <f>$G22/$E$16</f>
        <v>0.1111111111111111</v>
      </c>
      <c r="I22" s="24">
        <v>0</v>
      </c>
      <c r="J22" s="26">
        <f>I22/$E$16</f>
        <v>0</v>
      </c>
    </row>
    <row r="23" spans="1:10" ht="33.75" customHeight="1" x14ac:dyDescent="0.25">
      <c r="A23" s="21"/>
      <c r="B23" s="22" t="s">
        <v>149</v>
      </c>
      <c r="C23" s="23"/>
      <c r="D23" s="23"/>
      <c r="E23" s="21"/>
      <c r="F23" s="21"/>
      <c r="G23" s="21"/>
      <c r="H23" s="21"/>
      <c r="I23" s="21"/>
      <c r="J23" s="21"/>
    </row>
    <row r="24" spans="1:10" s="12" customFormat="1" ht="46.5" customHeight="1" x14ac:dyDescent="0.25">
      <c r="A24" s="24">
        <v>1</v>
      </c>
      <c r="B24" s="25" t="s">
        <v>97</v>
      </c>
      <c r="C24" s="30">
        <f>$E$16-$D24</f>
        <v>9</v>
      </c>
      <c r="D24" s="24"/>
      <c r="E24" s="24">
        <v>1</v>
      </c>
      <c r="F24" s="26">
        <f>$E24/$E$16</f>
        <v>0.1111111111111111</v>
      </c>
      <c r="G24" s="24">
        <v>2</v>
      </c>
      <c r="H24" s="26">
        <f>$G24/$E$16</f>
        <v>0.22222222222222221</v>
      </c>
      <c r="I24" s="24">
        <v>6</v>
      </c>
      <c r="J24" s="26">
        <f>I24/$E$16</f>
        <v>0.66666666666666663</v>
      </c>
    </row>
    <row r="25" spans="1:10" s="12" customFormat="1" ht="42.75" customHeight="1" x14ac:dyDescent="0.25">
      <c r="A25" s="21"/>
      <c r="B25" s="22" t="s">
        <v>99</v>
      </c>
      <c r="C25" s="23"/>
      <c r="D25" s="23"/>
      <c r="E25" s="21"/>
      <c r="F25" s="24"/>
      <c r="G25" s="24"/>
      <c r="H25" s="24"/>
      <c r="I25" s="21"/>
      <c r="J25" s="27"/>
    </row>
    <row r="26" spans="1:10" s="12" customFormat="1" ht="42.75" customHeight="1" x14ac:dyDescent="0.25">
      <c r="A26" s="24">
        <v>1</v>
      </c>
      <c r="B26" s="29" t="s">
        <v>100</v>
      </c>
      <c r="C26" s="30">
        <f>$E$16-$D26</f>
        <v>9</v>
      </c>
      <c r="D26" s="24"/>
      <c r="E26" s="24">
        <v>6</v>
      </c>
      <c r="F26" s="26">
        <f>$E26/$E$16</f>
        <v>0.66666666666666663</v>
      </c>
      <c r="G26" s="24">
        <v>3</v>
      </c>
      <c r="H26" s="26">
        <f>$G26/$E$16</f>
        <v>0.33333333333333331</v>
      </c>
      <c r="I26" s="24">
        <v>0</v>
      </c>
      <c r="J26" s="26">
        <f>I26/$E$16</f>
        <v>0</v>
      </c>
    </row>
    <row r="27" spans="1:10" ht="11.25" customHeight="1" x14ac:dyDescent="0.25">
      <c r="A27" s="9"/>
    </row>
    <row r="28" spans="1:10" ht="51" customHeight="1" x14ac:dyDescent="0.25">
      <c r="A28" s="41" t="s">
        <v>54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32.25" customHeight="1" x14ac:dyDescent="0.25">
      <c r="A29" s="41" t="s">
        <v>15</v>
      </c>
      <c r="B29" s="41"/>
      <c r="C29" s="41"/>
      <c r="D29" s="41"/>
      <c r="E29" s="41"/>
      <c r="F29" s="41"/>
      <c r="G29" s="41"/>
      <c r="H29" s="41"/>
      <c r="I29" s="41"/>
      <c r="J29" s="41"/>
    </row>
    <row r="30" spans="1:10" ht="20.25" customHeight="1" x14ac:dyDescent="0.25">
      <c r="A30" s="43" t="s">
        <v>157</v>
      </c>
      <c r="B30" s="43"/>
      <c r="C30" s="43"/>
      <c r="D30" s="43"/>
      <c r="E30" s="43"/>
      <c r="F30" s="43"/>
      <c r="G30" s="43"/>
      <c r="H30" s="43"/>
      <c r="I30" s="43"/>
      <c r="J30" s="43"/>
    </row>
    <row r="31" spans="1:10" ht="16.5" x14ac:dyDescent="0.25">
      <c r="B31" s="14" t="s">
        <v>10</v>
      </c>
      <c r="F31" s="44" t="s">
        <v>11</v>
      </c>
      <c r="G31" s="44"/>
      <c r="H31" s="44"/>
      <c r="I31" s="44"/>
      <c r="J31" s="44"/>
    </row>
    <row r="32" spans="1:10" ht="9" customHeight="1" x14ac:dyDescent="0.25">
      <c r="A32" s="18"/>
    </row>
    <row r="33" spans="1:10" ht="30.75" customHeight="1" x14ac:dyDescent="0.25">
      <c r="A33" s="39" t="s">
        <v>129</v>
      </c>
      <c r="B33" s="39"/>
      <c r="C33" s="39"/>
      <c r="D33" s="39"/>
      <c r="E33" s="39"/>
    </row>
    <row r="34" spans="1:10" ht="30.75" customHeight="1" x14ac:dyDescent="0.25">
      <c r="A34" s="39" t="s">
        <v>130</v>
      </c>
      <c r="B34" s="39"/>
      <c r="C34" s="39"/>
      <c r="D34" s="39"/>
      <c r="E34" s="39"/>
    </row>
    <row r="35" spans="1:10" ht="30.75" customHeight="1" x14ac:dyDescent="0.25">
      <c r="A35" s="39" t="s">
        <v>66</v>
      </c>
      <c r="B35" s="39"/>
      <c r="C35" s="39"/>
      <c r="D35" s="39"/>
      <c r="E35" s="39"/>
      <c r="F35" s="40" t="s">
        <v>132</v>
      </c>
      <c r="G35" s="40"/>
      <c r="H35" s="40"/>
      <c r="I35" s="40"/>
      <c r="J35" s="40"/>
    </row>
    <row r="36" spans="1:10" ht="30.75" customHeight="1" x14ac:dyDescent="0.25">
      <c r="A36" s="39" t="s">
        <v>131</v>
      </c>
      <c r="B36" s="39"/>
      <c r="C36" s="39"/>
      <c r="D36" s="39"/>
      <c r="E36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35:E35"/>
    <mergeCell ref="F35:J35"/>
    <mergeCell ref="A36:E36"/>
    <mergeCell ref="A28:J28"/>
    <mergeCell ref="A29:J29"/>
    <mergeCell ref="A30:J30"/>
    <mergeCell ref="F31:J31"/>
    <mergeCell ref="A33:E33"/>
    <mergeCell ref="A34:E34"/>
  </mergeCells>
  <printOptions horizontalCentered="1"/>
  <pageMargins left="0.44" right="0.35433070866141703" top="0.61" bottom="0.56000000000000005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19" zoomScaleNormal="100" workbookViewId="0">
      <selection activeCell="A30" sqref="A30:J3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17"/>
    </row>
    <row r="3" spans="1:10" ht="56.25" customHeight="1" x14ac:dyDescent="0.25">
      <c r="A3" s="53" t="s">
        <v>150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151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4">
        <v>14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14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55.5" customHeight="1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101</v>
      </c>
      <c r="C22" s="24">
        <f>$E$16-$D22</f>
        <v>14</v>
      </c>
      <c r="D22" s="24"/>
      <c r="E22" s="24">
        <v>11</v>
      </c>
      <c r="F22" s="26">
        <f>$E22/$E$16</f>
        <v>0.7857142857142857</v>
      </c>
      <c r="G22" s="24">
        <v>3</v>
      </c>
      <c r="H22" s="26">
        <f>$G22/$E$16</f>
        <v>0.21428571428571427</v>
      </c>
      <c r="I22" s="24">
        <v>0</v>
      </c>
      <c r="J22" s="26">
        <f>I22/$E$16</f>
        <v>0</v>
      </c>
    </row>
    <row r="23" spans="1:10" s="12" customFormat="1" ht="24.75" customHeight="1" x14ac:dyDescent="0.25">
      <c r="A23" s="28"/>
      <c r="B23" s="22" t="s">
        <v>102</v>
      </c>
      <c r="C23" s="30"/>
      <c r="D23" s="24"/>
      <c r="E23" s="24"/>
      <c r="F23" s="26"/>
      <c r="G23" s="24"/>
      <c r="H23" s="26"/>
      <c r="I23" s="24"/>
      <c r="J23" s="26"/>
    </row>
    <row r="24" spans="1:10" s="12" customFormat="1" ht="33" customHeight="1" x14ac:dyDescent="0.25">
      <c r="A24" s="28">
        <v>1</v>
      </c>
      <c r="B24" s="29" t="s">
        <v>103</v>
      </c>
      <c r="C24" s="24">
        <f>$E$16-$D24</f>
        <v>14</v>
      </c>
      <c r="D24" s="24"/>
      <c r="E24" s="24">
        <v>12</v>
      </c>
      <c r="F24" s="26">
        <f>$E24/$E$16</f>
        <v>0.8571428571428571</v>
      </c>
      <c r="G24" s="24">
        <v>2</v>
      </c>
      <c r="H24" s="26">
        <f>$G24/$E$16</f>
        <v>0.14285714285714285</v>
      </c>
      <c r="I24" s="24">
        <v>0</v>
      </c>
      <c r="J24" s="26">
        <f>I24/$E$16</f>
        <v>0</v>
      </c>
    </row>
    <row r="25" spans="1:10" s="12" customFormat="1" ht="24.75" customHeight="1" x14ac:dyDescent="0.25">
      <c r="A25" s="28"/>
      <c r="B25" s="22" t="s">
        <v>104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105</v>
      </c>
      <c r="C26" s="24">
        <f>$E$16-$D26</f>
        <v>14</v>
      </c>
      <c r="D26" s="24"/>
      <c r="E26" s="24">
        <v>13</v>
      </c>
      <c r="F26" s="26">
        <f>$E26/$E$16</f>
        <v>0.9285714285714286</v>
      </c>
      <c r="G26" s="24">
        <v>1</v>
      </c>
      <c r="H26" s="26">
        <f>$G26/$E$16</f>
        <v>7.1428571428571425E-2</v>
      </c>
      <c r="I26" s="24">
        <v>0</v>
      </c>
      <c r="J26" s="26">
        <f>I26/$E$16</f>
        <v>0</v>
      </c>
    </row>
    <row r="27" spans="1:10" s="12" customFormat="1" ht="30" customHeight="1" x14ac:dyDescent="0.25">
      <c r="A27" s="21"/>
      <c r="B27" s="22" t="s">
        <v>106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107</v>
      </c>
      <c r="C28" s="24">
        <f>$E$16-$D28</f>
        <v>14</v>
      </c>
      <c r="D28" s="24"/>
      <c r="E28" s="24">
        <v>13</v>
      </c>
      <c r="F28" s="26">
        <f>$E28/$E$16</f>
        <v>0.9285714285714286</v>
      </c>
      <c r="G28" s="24">
        <v>1</v>
      </c>
      <c r="H28" s="26">
        <f>$G28/$E$16</f>
        <v>7.1428571428571425E-2</v>
      </c>
      <c r="I28" s="24">
        <v>0</v>
      </c>
      <c r="J28" s="26">
        <f>I28/$E$16</f>
        <v>0</v>
      </c>
    </row>
    <row r="29" spans="1:10" ht="11.25" customHeight="1" x14ac:dyDescent="0.25">
      <c r="A29" s="9"/>
    </row>
    <row r="30" spans="1:10" ht="70.5" customHeight="1" x14ac:dyDescent="0.25">
      <c r="A30" s="41" t="s">
        <v>18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37.5" customHeight="1" x14ac:dyDescent="0.25">
      <c r="A31" s="41" t="s">
        <v>15</v>
      </c>
      <c r="B31" s="41"/>
      <c r="C31" s="41"/>
      <c r="D31" s="41"/>
      <c r="E31" s="41"/>
      <c r="F31" s="41"/>
      <c r="G31" s="41"/>
      <c r="H31" s="41"/>
      <c r="I31" s="41"/>
      <c r="J31" s="41"/>
    </row>
    <row r="32" spans="1:10" ht="20.25" customHeight="1" x14ac:dyDescent="0.25">
      <c r="A32" s="43" t="s">
        <v>157</v>
      </c>
      <c r="B32" s="43"/>
      <c r="C32" s="43"/>
      <c r="D32" s="43"/>
      <c r="E32" s="43"/>
      <c r="F32" s="43"/>
      <c r="G32" s="43"/>
      <c r="H32" s="43"/>
      <c r="I32" s="43"/>
      <c r="J32" s="43"/>
    </row>
    <row r="33" spans="1:10" ht="16.5" x14ac:dyDescent="0.25">
      <c r="A33" s="9"/>
    </row>
    <row r="34" spans="1:10" ht="15.75" x14ac:dyDescent="0.25">
      <c r="A34" s="19"/>
    </row>
    <row r="35" spans="1:10" ht="16.5" x14ac:dyDescent="0.25">
      <c r="B35" s="14" t="s">
        <v>10</v>
      </c>
      <c r="F35" s="44" t="s">
        <v>11</v>
      </c>
      <c r="G35" s="44"/>
      <c r="H35" s="44"/>
      <c r="I35" s="44"/>
      <c r="J35" s="44"/>
    </row>
    <row r="36" spans="1:10" ht="9" customHeight="1" x14ac:dyDescent="0.25">
      <c r="A36" s="18"/>
    </row>
    <row r="37" spans="1:10" ht="30.75" customHeight="1" x14ac:dyDescent="0.25">
      <c r="A37" s="39" t="s">
        <v>129</v>
      </c>
      <c r="B37" s="39"/>
      <c r="C37" s="39"/>
      <c r="D37" s="39"/>
      <c r="E37" s="39"/>
    </row>
    <row r="38" spans="1:10" ht="30.75" customHeight="1" x14ac:dyDescent="0.25">
      <c r="A38" s="39" t="s">
        <v>130</v>
      </c>
      <c r="B38" s="39"/>
      <c r="C38" s="39"/>
      <c r="D38" s="39"/>
      <c r="E38" s="39"/>
    </row>
    <row r="39" spans="1:10" ht="30.75" customHeight="1" x14ac:dyDescent="0.25">
      <c r="A39" s="39" t="s">
        <v>66</v>
      </c>
      <c r="B39" s="39"/>
      <c r="C39" s="39"/>
      <c r="D39" s="39"/>
      <c r="E39" s="39"/>
      <c r="F39" s="40" t="s">
        <v>132</v>
      </c>
      <c r="G39" s="40"/>
      <c r="H39" s="40"/>
      <c r="I39" s="40"/>
      <c r="J39" s="40"/>
    </row>
    <row r="40" spans="1:10" ht="30.75" customHeight="1" x14ac:dyDescent="0.25">
      <c r="A40" s="39" t="s">
        <v>131</v>
      </c>
      <c r="B40" s="39"/>
      <c r="C40" s="39"/>
      <c r="D40" s="39"/>
      <c r="E40" s="39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39:E39"/>
    <mergeCell ref="F39:J39"/>
    <mergeCell ref="A40:E40"/>
    <mergeCell ref="A30:J30"/>
    <mergeCell ref="A31:J31"/>
    <mergeCell ref="A32:J32"/>
    <mergeCell ref="F35:J35"/>
    <mergeCell ref="A37:E37"/>
    <mergeCell ref="A38:E38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topLeftCell="A13" zoomScaleNormal="100" workbookViewId="0">
      <selection activeCell="P22" sqref="P22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51" t="s">
        <v>51</v>
      </c>
      <c r="B1" s="51"/>
      <c r="C1" s="51"/>
      <c r="D1" s="51"/>
      <c r="E1" s="52" t="s">
        <v>52</v>
      </c>
      <c r="F1" s="52"/>
      <c r="G1" s="52"/>
      <c r="H1" s="52"/>
      <c r="I1" s="52"/>
      <c r="J1" s="52"/>
    </row>
    <row r="2" spans="1:10" ht="15" customHeight="1" x14ac:dyDescent="0.25">
      <c r="A2" s="37"/>
    </row>
    <row r="3" spans="1:10" ht="56.25" customHeight="1" x14ac:dyDescent="0.25">
      <c r="A3" s="53" t="s">
        <v>152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37"/>
    </row>
    <row r="5" spans="1:10" ht="25.5" customHeight="1" x14ac:dyDescent="0.25">
      <c r="A5" s="43" t="s">
        <v>156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5.5" customHeight="1" x14ac:dyDescent="0.25">
      <c r="A6" s="43" t="s">
        <v>44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5.5" customHeight="1" x14ac:dyDescent="0.25">
      <c r="A7" s="43" t="s">
        <v>12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25.5" customHeight="1" x14ac:dyDescent="0.25">
      <c r="A8" s="43" t="s">
        <v>124</v>
      </c>
      <c r="B8" s="43"/>
      <c r="C8" s="43"/>
      <c r="D8" s="43"/>
      <c r="E8" s="43"/>
      <c r="F8" s="43"/>
      <c r="G8" s="43"/>
      <c r="H8" s="7" t="s">
        <v>1</v>
      </c>
      <c r="I8" s="7"/>
    </row>
    <row r="9" spans="1:10" ht="25.5" customHeight="1" x14ac:dyDescent="0.25">
      <c r="A9" s="43" t="s">
        <v>123</v>
      </c>
      <c r="B9" s="43"/>
      <c r="C9" s="43"/>
      <c r="D9" s="43"/>
      <c r="E9" s="43"/>
      <c r="F9" s="43"/>
      <c r="G9" s="43"/>
      <c r="H9" s="7" t="s">
        <v>32</v>
      </c>
      <c r="I9" s="7"/>
    </row>
    <row r="10" spans="1:10" ht="25.5" customHeight="1" x14ac:dyDescent="0.25">
      <c r="A10" s="43" t="s">
        <v>125</v>
      </c>
      <c r="B10" s="43"/>
      <c r="C10" s="43"/>
      <c r="D10" s="43"/>
      <c r="E10" s="43"/>
      <c r="F10" s="43"/>
      <c r="G10" s="43"/>
      <c r="H10" s="7" t="s">
        <v>32</v>
      </c>
      <c r="I10" s="7"/>
    </row>
    <row r="11" spans="1:10" ht="25.5" customHeight="1" x14ac:dyDescent="0.25">
      <c r="A11" s="43" t="s">
        <v>55</v>
      </c>
      <c r="B11" s="43"/>
      <c r="C11" s="43"/>
      <c r="D11" s="43"/>
      <c r="E11" s="43"/>
      <c r="F11" s="43"/>
      <c r="G11" s="43"/>
      <c r="H11" s="7" t="s">
        <v>32</v>
      </c>
      <c r="I11" s="7"/>
    </row>
    <row r="12" spans="1:10" ht="25.5" customHeight="1" x14ac:dyDescent="0.25">
      <c r="A12" s="43" t="s">
        <v>126</v>
      </c>
      <c r="B12" s="43"/>
      <c r="C12" s="43"/>
      <c r="D12" s="43"/>
      <c r="E12" s="43"/>
      <c r="F12" s="43"/>
      <c r="G12" s="43"/>
      <c r="H12" s="7" t="s">
        <v>32</v>
      </c>
      <c r="I12" s="7"/>
    </row>
    <row r="13" spans="1:10" ht="42" customHeight="1" x14ac:dyDescent="0.25">
      <c r="A13" s="41" t="s">
        <v>155</v>
      </c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40.5" customHeight="1" x14ac:dyDescent="0.25">
      <c r="A14" s="41" t="s">
        <v>153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1" customHeight="1" x14ac:dyDescent="0.25">
      <c r="A15" s="31"/>
      <c r="B15" s="32" t="s">
        <v>48</v>
      </c>
      <c r="C15" s="33"/>
      <c r="D15" s="31"/>
      <c r="E15" s="36">
        <v>3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6"/>
      <c r="E16" s="36">
        <v>3</v>
      </c>
      <c r="F16" s="32"/>
      <c r="G16" s="32"/>
      <c r="H16" s="32"/>
      <c r="I16" s="32"/>
      <c r="J16" s="32"/>
    </row>
    <row r="17" spans="1:10" ht="20.25" customHeight="1" x14ac:dyDescent="0.25">
      <c r="A17" s="45" t="s">
        <v>53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2" customHeight="1" x14ac:dyDescent="0.25">
      <c r="A18" s="9"/>
    </row>
    <row r="19" spans="1:10" ht="21.75" customHeight="1" x14ac:dyDescent="0.25">
      <c r="A19" s="46" t="s">
        <v>2</v>
      </c>
      <c r="B19" s="46" t="s">
        <v>3</v>
      </c>
      <c r="C19" s="46" t="s">
        <v>5</v>
      </c>
      <c r="D19" s="46" t="s">
        <v>6</v>
      </c>
      <c r="E19" s="48" t="s">
        <v>14</v>
      </c>
      <c r="F19" s="49"/>
      <c r="G19" s="49"/>
      <c r="H19" s="49"/>
      <c r="I19" s="50"/>
      <c r="J19" s="10"/>
    </row>
    <row r="20" spans="1:10" ht="55.5" customHeight="1" x14ac:dyDescent="0.25">
      <c r="A20" s="47"/>
      <c r="B20" s="47"/>
      <c r="C20" s="47"/>
      <c r="D20" s="47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148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154</v>
      </c>
      <c r="C22" s="24">
        <f>$E$16-$D22</f>
        <v>3</v>
      </c>
      <c r="D22" s="24"/>
      <c r="E22" s="24">
        <v>3</v>
      </c>
      <c r="F22" s="26">
        <f>$E22/$E$16</f>
        <v>1</v>
      </c>
      <c r="G22" s="24">
        <v>0</v>
      </c>
      <c r="H22" s="26">
        <f>$G22/$E$16</f>
        <v>0</v>
      </c>
      <c r="I22" s="24">
        <v>0</v>
      </c>
      <c r="J22" s="26">
        <f>I22/$E$16</f>
        <v>0</v>
      </c>
    </row>
    <row r="23" spans="1:10" ht="11.25" customHeight="1" x14ac:dyDescent="0.25">
      <c r="A23" s="9"/>
    </row>
    <row r="24" spans="1:10" ht="70.5" customHeight="1" x14ac:dyDescent="0.25">
      <c r="A24" s="41" t="s">
        <v>18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37.5" customHeight="1" x14ac:dyDescent="0.25">
      <c r="A25" s="41" t="s">
        <v>15</v>
      </c>
      <c r="B25" s="41"/>
      <c r="C25" s="41"/>
      <c r="D25" s="41"/>
      <c r="E25" s="41"/>
      <c r="F25" s="41"/>
      <c r="G25" s="41"/>
      <c r="H25" s="41"/>
      <c r="I25" s="41"/>
      <c r="J25" s="41"/>
    </row>
    <row r="26" spans="1:10" ht="20.25" customHeight="1" x14ac:dyDescent="0.25">
      <c r="A26" s="43" t="s">
        <v>157</v>
      </c>
      <c r="B26" s="43"/>
      <c r="C26" s="43"/>
      <c r="D26" s="43"/>
      <c r="E26" s="43"/>
      <c r="F26" s="43"/>
      <c r="G26" s="43"/>
      <c r="H26" s="43"/>
      <c r="I26" s="43"/>
      <c r="J26" s="43"/>
    </row>
    <row r="27" spans="1:10" ht="16.5" x14ac:dyDescent="0.25">
      <c r="A27" s="9"/>
    </row>
    <row r="28" spans="1:10" ht="15.75" x14ac:dyDescent="0.25">
      <c r="A28" s="38"/>
    </row>
    <row r="29" spans="1:10" ht="16.5" x14ac:dyDescent="0.25">
      <c r="B29" s="14" t="s">
        <v>10</v>
      </c>
      <c r="F29" s="44" t="s">
        <v>11</v>
      </c>
      <c r="G29" s="44"/>
      <c r="H29" s="44"/>
      <c r="I29" s="44"/>
      <c r="J29" s="44"/>
    </row>
    <row r="30" spans="1:10" ht="9" customHeight="1" x14ac:dyDescent="0.25">
      <c r="A30" s="35"/>
    </row>
    <row r="31" spans="1:10" ht="30.75" customHeight="1" x14ac:dyDescent="0.25">
      <c r="A31" s="39" t="s">
        <v>129</v>
      </c>
      <c r="B31" s="39"/>
      <c r="C31" s="39"/>
      <c r="D31" s="39"/>
      <c r="E31" s="39"/>
    </row>
    <row r="32" spans="1:10" ht="30.75" customHeight="1" x14ac:dyDescent="0.25">
      <c r="A32" s="39" t="s">
        <v>130</v>
      </c>
      <c r="B32" s="39"/>
      <c r="C32" s="39"/>
      <c r="D32" s="39"/>
      <c r="E32" s="39"/>
    </row>
    <row r="33" spans="1:10" ht="30.75" customHeight="1" x14ac:dyDescent="0.25">
      <c r="A33" s="39" t="s">
        <v>66</v>
      </c>
      <c r="B33" s="39"/>
      <c r="C33" s="39"/>
      <c r="D33" s="39"/>
      <c r="E33" s="39"/>
      <c r="F33" s="40" t="s">
        <v>132</v>
      </c>
      <c r="G33" s="40"/>
      <c r="H33" s="40"/>
      <c r="I33" s="40"/>
      <c r="J33" s="40"/>
    </row>
    <row r="34" spans="1:10" ht="30.75" customHeight="1" x14ac:dyDescent="0.25">
      <c r="A34" s="39" t="s">
        <v>131</v>
      </c>
      <c r="B34" s="39"/>
      <c r="C34" s="39"/>
      <c r="D34" s="39"/>
      <c r="E34" s="39"/>
    </row>
  </sheetData>
  <mergeCells count="28">
    <mergeCell ref="A33:E33"/>
    <mergeCell ref="F33:J33"/>
    <mergeCell ref="A34:E34"/>
    <mergeCell ref="A24:J24"/>
    <mergeCell ref="A25:J25"/>
    <mergeCell ref="A26:J26"/>
    <mergeCell ref="F29:J29"/>
    <mergeCell ref="A31:E31"/>
    <mergeCell ref="A32:E32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7"/>
      <c r="B1" s="58"/>
      <c r="C1" s="59" t="s">
        <v>16</v>
      </c>
      <c r="D1" s="59"/>
      <c r="E1" s="59"/>
      <c r="F1" s="59"/>
      <c r="G1" s="59"/>
    </row>
    <row r="2" spans="1:7" ht="13.5" customHeight="1" x14ac:dyDescent="0.25">
      <c r="A2" s="4" t="s">
        <v>0</v>
      </c>
      <c r="C2" s="60" t="s">
        <v>30</v>
      </c>
      <c r="D2" s="60"/>
      <c r="E2" s="60"/>
      <c r="F2" s="60"/>
      <c r="G2" s="60"/>
    </row>
    <row r="3" spans="1:7" ht="6.75" customHeight="1" x14ac:dyDescent="0.25">
      <c r="A3" s="5"/>
    </row>
    <row r="4" spans="1:7" ht="48.75" customHeight="1" x14ac:dyDescent="0.25">
      <c r="A4" s="59" t="s">
        <v>43</v>
      </c>
      <c r="B4" s="61"/>
      <c r="C4" s="61"/>
      <c r="D4" s="61"/>
      <c r="E4" s="61"/>
      <c r="F4" s="61"/>
      <c r="G4" s="61"/>
    </row>
    <row r="5" spans="1:7" ht="6" customHeight="1" x14ac:dyDescent="0.25">
      <c r="A5" s="5"/>
    </row>
    <row r="6" spans="1:7" ht="17.25" customHeight="1" x14ac:dyDescent="0.25">
      <c r="A6" s="43" t="s">
        <v>40</v>
      </c>
      <c r="B6" s="43"/>
      <c r="C6" s="43"/>
      <c r="D6" s="43"/>
      <c r="E6" s="43"/>
      <c r="F6" s="43"/>
      <c r="G6" s="43"/>
    </row>
    <row r="7" spans="1:7" ht="17.25" customHeight="1" x14ac:dyDescent="0.25">
      <c r="A7" s="43" t="s">
        <v>31</v>
      </c>
      <c r="B7" s="43"/>
      <c r="C7" s="43"/>
      <c r="D7" s="43"/>
      <c r="E7" s="43"/>
      <c r="F7" s="43"/>
      <c r="G7" s="43"/>
    </row>
    <row r="8" spans="1:7" ht="17.25" customHeight="1" x14ac:dyDescent="0.25">
      <c r="A8" s="43" t="s">
        <v>12</v>
      </c>
      <c r="B8" s="43"/>
      <c r="C8" s="43"/>
      <c r="D8" s="43"/>
      <c r="E8" s="43"/>
      <c r="F8" s="43"/>
      <c r="G8" s="43"/>
    </row>
    <row r="9" spans="1:7" ht="17.25" customHeight="1" x14ac:dyDescent="0.25">
      <c r="A9" s="43" t="s">
        <v>26</v>
      </c>
      <c r="B9" s="43"/>
      <c r="C9" s="43"/>
      <c r="D9" s="43"/>
      <c r="E9" s="7" t="s">
        <v>1</v>
      </c>
    </row>
    <row r="10" spans="1:7" ht="17.25" customHeight="1" x14ac:dyDescent="0.25">
      <c r="A10" s="43" t="s">
        <v>33</v>
      </c>
      <c r="B10" s="43"/>
      <c r="C10" s="43"/>
      <c r="D10" s="43"/>
      <c r="E10" s="7" t="s">
        <v>32</v>
      </c>
    </row>
    <row r="11" spans="1:7" ht="17.25" customHeight="1" x14ac:dyDescent="0.25">
      <c r="A11" s="43" t="s">
        <v>34</v>
      </c>
      <c r="B11" s="43"/>
      <c r="C11" s="43"/>
      <c r="D11" s="43"/>
      <c r="E11" s="7" t="s">
        <v>32</v>
      </c>
    </row>
    <row r="12" spans="1:7" ht="17.25" customHeight="1" x14ac:dyDescent="0.25">
      <c r="A12" s="43" t="s">
        <v>27</v>
      </c>
      <c r="B12" s="43"/>
      <c r="C12" s="43"/>
      <c r="D12" s="43"/>
      <c r="E12" s="7" t="s">
        <v>32</v>
      </c>
    </row>
    <row r="13" spans="1:7" ht="17.25" customHeight="1" x14ac:dyDescent="0.25">
      <c r="A13" s="43" t="s">
        <v>35</v>
      </c>
      <c r="B13" s="43"/>
      <c r="C13" s="43"/>
      <c r="D13" s="43"/>
      <c r="E13" s="7" t="s">
        <v>32</v>
      </c>
    </row>
    <row r="14" spans="1:7" ht="30.75" customHeight="1" x14ac:dyDescent="0.25">
      <c r="A14" s="41" t="s">
        <v>36</v>
      </c>
      <c r="B14" s="41"/>
      <c r="C14" s="41"/>
      <c r="D14" s="41"/>
      <c r="E14" s="41"/>
      <c r="F14" s="41"/>
      <c r="G14" s="41"/>
    </row>
    <row r="15" spans="1:7" ht="48" customHeight="1" x14ac:dyDescent="0.25">
      <c r="A15" s="41" t="s">
        <v>41</v>
      </c>
      <c r="B15" s="41"/>
      <c r="C15" s="41"/>
      <c r="D15" s="41"/>
      <c r="E15" s="41"/>
      <c r="F15" s="41"/>
      <c r="G15" s="41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43" t="s">
        <v>13</v>
      </c>
      <c r="B17" s="43"/>
      <c r="C17" s="43"/>
      <c r="D17" s="43"/>
      <c r="E17" s="43"/>
      <c r="F17" s="43"/>
      <c r="G17" s="43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6" t="s">
        <v>8</v>
      </c>
      <c r="C20" s="56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6" t="s">
        <v>17</v>
      </c>
      <c r="C23" s="56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41" t="s">
        <v>42</v>
      </c>
      <c r="B26" s="42"/>
      <c r="C26" s="42"/>
      <c r="D26" s="42"/>
      <c r="E26" s="42"/>
      <c r="F26" s="42"/>
      <c r="G26" s="42"/>
    </row>
    <row r="27" spans="1:7" ht="37.5" customHeight="1" x14ac:dyDescent="0.25">
      <c r="A27" s="55" t="s">
        <v>15</v>
      </c>
      <c r="B27" s="55"/>
      <c r="C27" s="55"/>
      <c r="D27" s="55"/>
      <c r="E27" s="55"/>
      <c r="F27" s="55"/>
      <c r="G27" s="55"/>
    </row>
    <row r="28" spans="1:7" ht="20.25" customHeight="1" x14ac:dyDescent="0.25">
      <c r="A28" s="43" t="s">
        <v>37</v>
      </c>
      <c r="B28" s="43"/>
      <c r="C28" s="43"/>
      <c r="D28" s="43"/>
      <c r="E28" s="43"/>
      <c r="F28" s="43"/>
      <c r="G28" s="43"/>
    </row>
    <row r="29" spans="1:7" ht="7.5" customHeight="1" x14ac:dyDescent="0.25">
      <c r="A29" s="13"/>
    </row>
    <row r="30" spans="1:7" ht="16.5" x14ac:dyDescent="0.25">
      <c r="B30" s="14" t="s">
        <v>10</v>
      </c>
      <c r="D30" s="44" t="s">
        <v>11</v>
      </c>
      <c r="E30" s="44"/>
      <c r="F30" s="44"/>
      <c r="G30" s="44"/>
    </row>
    <row r="31" spans="1:7" ht="9" customHeight="1" x14ac:dyDescent="0.25">
      <c r="A31" s="15"/>
    </row>
    <row r="32" spans="1:7" ht="28.5" customHeight="1" x14ac:dyDescent="0.25">
      <c r="A32" s="54" t="s">
        <v>38</v>
      </c>
      <c r="B32" s="54"/>
      <c r="C32" s="54"/>
    </row>
    <row r="33" spans="1:7" ht="28.5" customHeight="1" x14ac:dyDescent="0.25">
      <c r="A33" s="54" t="s">
        <v>39</v>
      </c>
      <c r="B33" s="54"/>
      <c r="C33" s="54"/>
    </row>
    <row r="34" spans="1:7" ht="28.5" customHeight="1" x14ac:dyDescent="0.25">
      <c r="A34" s="54" t="s">
        <v>28</v>
      </c>
      <c r="B34" s="54"/>
      <c r="C34" s="54"/>
      <c r="D34" s="40" t="s">
        <v>19</v>
      </c>
      <c r="E34" s="40"/>
      <c r="F34" s="40"/>
      <c r="G34" s="40"/>
    </row>
    <row r="35" spans="1:7" ht="28.5" customHeight="1" x14ac:dyDescent="0.25">
      <c r="A35" s="54" t="s">
        <v>29</v>
      </c>
      <c r="B35" s="54"/>
      <c r="C35" s="54"/>
    </row>
  </sheetData>
  <mergeCells count="26">
    <mergeCell ref="A7:G7"/>
    <mergeCell ref="A1:B1"/>
    <mergeCell ref="C1:G1"/>
    <mergeCell ref="C2:G2"/>
    <mergeCell ref="A4:G4"/>
    <mergeCell ref="A6:G6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35:C35"/>
    <mergeCell ref="A27:G27"/>
    <mergeCell ref="A28:G28"/>
    <mergeCell ref="D30:G30"/>
    <mergeCell ref="A32:C32"/>
    <mergeCell ref="A33:C33"/>
    <mergeCell ref="A34:C34"/>
    <mergeCell ref="D34:G34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HeadingPairs>
  <TitlesOfParts>
    <vt:vector size="33" baseType="lpstr">
      <vt:lpstr>KHOA KHCB</vt:lpstr>
      <vt:lpstr>KHOA LLCT</vt:lpstr>
      <vt:lpstr>KHOA CƠ KHÍ</vt:lpstr>
      <vt:lpstr>KHOA CNTT</vt:lpstr>
      <vt:lpstr>KHOA ĐIỆN-ĐIỆN TỬ</vt:lpstr>
      <vt:lpstr>KHOA ĐỘNG LỰC</vt:lpstr>
      <vt:lpstr>KHOA NHIỆT - LẠNH</vt:lpstr>
      <vt:lpstr>KHOA MAY - TT</vt:lpstr>
      <vt:lpstr>KHOA KINH TẾ</vt:lpstr>
      <vt:lpstr>KHOA XÂY DỰNG</vt:lpstr>
      <vt:lpstr>TB-VT</vt:lpstr>
      <vt:lpstr>'KHOA CNTT'!Print_Area</vt:lpstr>
      <vt:lpstr>'KHOA CƠ KHÍ'!Print_Area</vt:lpstr>
      <vt:lpstr>'KHOA ĐIỆN-ĐIỆN TỬ'!Print_Area</vt:lpstr>
      <vt:lpstr>'KHOA ĐỘNG LỰC'!Print_Area</vt:lpstr>
      <vt:lpstr>'KHOA KHCB'!Print_Area</vt:lpstr>
      <vt:lpstr>'KHOA KINH TẾ'!Print_Area</vt:lpstr>
      <vt:lpstr>'KHOA LLCT'!Print_Area</vt:lpstr>
      <vt:lpstr>'KHOA MAY - TT'!Print_Area</vt:lpstr>
      <vt:lpstr>'KHOA NHIỆT - LẠNH'!Print_Area</vt:lpstr>
      <vt:lpstr>'KHOA XÂY DỰNG'!Print_Area</vt:lpstr>
      <vt:lpstr>'TB-VT'!Print_Area</vt:lpstr>
      <vt:lpstr>'KHOA CNTT'!Print_Titles</vt:lpstr>
      <vt:lpstr>'KHOA CƠ KHÍ'!Print_Titles</vt:lpstr>
      <vt:lpstr>'KHOA ĐIỆN-ĐIỆN TỬ'!Print_Titles</vt:lpstr>
      <vt:lpstr>'KHOA ĐỘNG LỰC'!Print_Titles</vt:lpstr>
      <vt:lpstr>'KHOA KHCB'!Print_Titles</vt:lpstr>
      <vt:lpstr>'KHOA KINH TẾ'!Print_Titles</vt:lpstr>
      <vt:lpstr>'KHOA LLCT'!Print_Titles</vt:lpstr>
      <vt:lpstr>'KHOA MAY - TT'!Print_Titles</vt:lpstr>
      <vt:lpstr>'KHOA NHIỆT - LẠNH'!Print_Titles</vt:lpstr>
      <vt:lpstr>'KHOA XÂY DỰNG'!Print_Titles</vt:lpstr>
      <vt:lpstr>'TB-VT'!Print_Titles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2019-08-28T06:20:15Z</cp:lastPrinted>
  <dcterms:created xsi:type="dcterms:W3CDTF">2016-05-21T07:54:02Z</dcterms:created>
  <dcterms:modified xsi:type="dcterms:W3CDTF">2020-09-07T09:46:58Z</dcterms:modified>
</cp:coreProperties>
</file>